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0" windowWidth="19230" windowHeight="13350" activeTab="0"/>
  </bookViews>
  <sheets>
    <sheet name="прайс акб" sheetId="1" r:id="rId1"/>
  </sheets>
  <definedNames/>
  <calcPr fullCalcOnLoad="1"/>
</workbook>
</file>

<file path=xl/sharedStrings.xml><?xml version="1.0" encoding="utf-8"?>
<sst xmlns="http://schemas.openxmlformats.org/spreadsheetml/2006/main" count="1445" uniqueCount="372">
  <si>
    <t>100 Ач</t>
  </si>
  <si>
    <t>420 А (EN)</t>
  </si>
  <si>
    <t>540 А (EN)</t>
  </si>
  <si>
    <t>480 А (EN)</t>
  </si>
  <si>
    <t>680 А (EN)</t>
  </si>
  <si>
    <t>800 А (EN)</t>
  </si>
  <si>
    <t>600 А (EN)</t>
  </si>
  <si>
    <t>850 А (EN)</t>
  </si>
  <si>
    <t>330 А (EN)</t>
  </si>
  <si>
    <t>510 А (EN)</t>
  </si>
  <si>
    <t>Россия</t>
  </si>
  <si>
    <t>Германия</t>
  </si>
  <si>
    <t>США-Корея</t>
  </si>
  <si>
    <t>850 А (CCA)</t>
  </si>
  <si>
    <t>550 А (EN)</t>
  </si>
  <si>
    <t>Корея</t>
  </si>
  <si>
    <t>обр. поляр.</t>
  </si>
  <si>
    <t>ёмкость</t>
  </si>
  <si>
    <t>полярность</t>
  </si>
  <si>
    <t xml:space="preserve">  прям. поляр.</t>
  </si>
  <si>
    <t>770 А (CCA)</t>
  </si>
  <si>
    <t>520 А (EN)</t>
  </si>
  <si>
    <t>610 А (EN)</t>
  </si>
  <si>
    <t>750 А (EN)</t>
  </si>
  <si>
    <t>740 А (EN)</t>
  </si>
  <si>
    <t>830 А (EN)</t>
  </si>
  <si>
    <t>630 А (EN)</t>
  </si>
  <si>
    <t>700 А (CCA)</t>
  </si>
  <si>
    <t>95 Ач</t>
  </si>
  <si>
    <t>550 А (CCA)</t>
  </si>
  <si>
    <t>США</t>
  </si>
  <si>
    <t>униполярный</t>
  </si>
  <si>
    <t>470 А (EN)</t>
  </si>
  <si>
    <t>640 А (EN)</t>
  </si>
  <si>
    <t xml:space="preserve"> </t>
  </si>
  <si>
    <t>C6</t>
  </si>
  <si>
    <t>D21</t>
  </si>
  <si>
    <t>E9</t>
  </si>
  <si>
    <t>E38</t>
  </si>
  <si>
    <t>F17</t>
  </si>
  <si>
    <t>F18</t>
  </si>
  <si>
    <t>G3</t>
  </si>
  <si>
    <t>H3</t>
  </si>
  <si>
    <t>S5 007</t>
  </si>
  <si>
    <t>S5 013</t>
  </si>
  <si>
    <t>C30</t>
  </si>
  <si>
    <t>530 А (EN)</t>
  </si>
  <si>
    <t>110 Ач</t>
  </si>
  <si>
    <t>black dynamic</t>
  </si>
  <si>
    <t>silver dynamic</t>
  </si>
  <si>
    <t>blue  dynamic</t>
  </si>
  <si>
    <t>311000T</t>
  </si>
  <si>
    <t>LINCOLN, FORD</t>
  </si>
  <si>
    <t>high performance</t>
  </si>
  <si>
    <t xml:space="preserve"> тонкие клеммы </t>
  </si>
  <si>
    <t xml:space="preserve">   VARTA</t>
  </si>
  <si>
    <t xml:space="preserve">   BOSCH</t>
  </si>
  <si>
    <t>60 Ач</t>
  </si>
  <si>
    <t>75 Ач</t>
  </si>
  <si>
    <t>90 Ач</t>
  </si>
  <si>
    <t>140 Ач</t>
  </si>
  <si>
    <t>70 Ач</t>
  </si>
  <si>
    <t>45 Ач</t>
  </si>
  <si>
    <t>40 Ач</t>
  </si>
  <si>
    <t>65 Ач</t>
  </si>
  <si>
    <t>35 Ач</t>
  </si>
  <si>
    <t>74 Ач</t>
  </si>
  <si>
    <t>55 Ач</t>
  </si>
  <si>
    <t>62 Ач</t>
  </si>
  <si>
    <t>44 Ач</t>
  </si>
  <si>
    <t>52 Ач</t>
  </si>
  <si>
    <t>54 Ач</t>
  </si>
  <si>
    <t>56 Ач</t>
  </si>
  <si>
    <t>61 Ач</t>
  </si>
  <si>
    <t>63 Ач</t>
  </si>
  <si>
    <t>80 Ач</t>
  </si>
  <si>
    <t>85 Ач</t>
  </si>
  <si>
    <t>JEEP, PRADO</t>
  </si>
  <si>
    <t>CHRYSLER</t>
  </si>
  <si>
    <t>LAND CRUISER</t>
  </si>
  <si>
    <t>DODGE, GMC</t>
  </si>
  <si>
    <t>42B19L</t>
  </si>
  <si>
    <t>340 А (EN)</t>
  </si>
  <si>
    <t>HYUNDAY Getz</t>
  </si>
  <si>
    <t>S5 004</t>
  </si>
  <si>
    <t>72 Ач</t>
  </si>
  <si>
    <t>E43</t>
  </si>
  <si>
    <t>920 А (EN)</t>
  </si>
  <si>
    <t>I1</t>
  </si>
  <si>
    <t>500 А (EN)</t>
  </si>
  <si>
    <t>535 А (EN)</t>
  </si>
  <si>
    <t>торговая</t>
  </si>
  <si>
    <t>марка</t>
  </si>
  <si>
    <t>габариты</t>
  </si>
  <si>
    <t>холодной</t>
  </si>
  <si>
    <t>прокрутки</t>
  </si>
  <si>
    <t>особенности</t>
  </si>
  <si>
    <t>номер</t>
  </si>
  <si>
    <t>по каталогу</t>
  </si>
  <si>
    <t xml:space="preserve">ток </t>
  </si>
  <si>
    <t>C22</t>
  </si>
  <si>
    <t>77 Ач</t>
  </si>
  <si>
    <t>E44</t>
  </si>
  <si>
    <t>780 А (EN)</t>
  </si>
  <si>
    <t>доставкой</t>
  </si>
  <si>
    <t>590 А (EN)</t>
  </si>
  <si>
    <t>D59</t>
  </si>
  <si>
    <r>
      <t xml:space="preserve">   VARTA </t>
    </r>
    <r>
      <rPr>
        <sz val="10"/>
        <rFont val="Tahoma"/>
        <family val="2"/>
      </rPr>
      <t>Asia</t>
    </r>
  </si>
  <si>
    <t>американ.тягачи</t>
  </si>
  <si>
    <t>650 А (CCA)</t>
  </si>
  <si>
    <t>S5 002</t>
  </si>
  <si>
    <t>780 А (BCI)</t>
  </si>
  <si>
    <t>430 А (BCI)</t>
  </si>
  <si>
    <t>KIA Picanto</t>
  </si>
  <si>
    <t>Австрия</t>
  </si>
  <si>
    <t>900 А (EN)</t>
  </si>
  <si>
    <t>535 04</t>
  </si>
  <si>
    <t>700 А (EN)</t>
  </si>
  <si>
    <t>65B24LS</t>
  </si>
  <si>
    <t>S5 008</t>
  </si>
  <si>
    <t>S5 010</t>
  </si>
  <si>
    <t>C14</t>
  </si>
  <si>
    <t>C15</t>
  </si>
  <si>
    <t>D24</t>
  </si>
  <si>
    <t>D43</t>
  </si>
  <si>
    <t>D15</t>
  </si>
  <si>
    <t>D39</t>
  </si>
  <si>
    <t>E11</t>
  </si>
  <si>
    <t>A14</t>
  </si>
  <si>
    <t>A15</t>
  </si>
  <si>
    <t>B31</t>
  </si>
  <si>
    <t>B33</t>
  </si>
  <si>
    <t>B32</t>
  </si>
  <si>
    <t>B34</t>
  </si>
  <si>
    <t>D47</t>
  </si>
  <si>
    <t>D48</t>
  </si>
  <si>
    <t>E23</t>
  </si>
  <si>
    <t>E24</t>
  </si>
  <si>
    <t>G7</t>
  </si>
  <si>
    <t>G8</t>
  </si>
  <si>
    <t>S4 005</t>
  </si>
  <si>
    <t>S4 006</t>
  </si>
  <si>
    <t>S5 005</t>
  </si>
  <si>
    <t>S5 006</t>
  </si>
  <si>
    <r>
      <t xml:space="preserve">   BOSCH </t>
    </r>
    <r>
      <rPr>
        <sz val="10"/>
        <rFont val="Tahoma"/>
        <family val="2"/>
      </rPr>
      <t>Asia</t>
    </r>
  </si>
  <si>
    <t>S4 019</t>
  </si>
  <si>
    <t>S4 018</t>
  </si>
  <si>
    <t>S4 020</t>
  </si>
  <si>
    <t>S4 021</t>
  </si>
  <si>
    <t>S4 024</t>
  </si>
  <si>
    <t>S4 026</t>
  </si>
  <si>
    <t>S4 027</t>
  </si>
  <si>
    <t>S4 028</t>
  </si>
  <si>
    <t>S4 029</t>
  </si>
  <si>
    <t>55B24L</t>
  </si>
  <si>
    <t>55B24R</t>
  </si>
  <si>
    <t>55B24LS</t>
  </si>
  <si>
    <t>55B24RS</t>
  </si>
  <si>
    <t>65B24L</t>
  </si>
  <si>
    <t>65B24R</t>
  </si>
  <si>
    <t>75D23L</t>
  </si>
  <si>
    <t>80D23L</t>
  </si>
  <si>
    <t>90D26L</t>
  </si>
  <si>
    <t>90D26R</t>
  </si>
  <si>
    <t>105D31L</t>
  </si>
  <si>
    <t>105D31R</t>
  </si>
  <si>
    <t>26R550</t>
  </si>
  <si>
    <t>24R550</t>
  </si>
  <si>
    <t>34R770</t>
  </si>
  <si>
    <t>650 А (EN)</t>
  </si>
  <si>
    <t>207x175x175</t>
  </si>
  <si>
    <t>207x175x190</t>
  </si>
  <si>
    <t>242x175x190</t>
  </si>
  <si>
    <t>242x175x175</t>
  </si>
  <si>
    <t>278x175x175</t>
  </si>
  <si>
    <t>278x175x190</t>
  </si>
  <si>
    <t>315x175x175</t>
  </si>
  <si>
    <t>353x175x190</t>
  </si>
  <si>
    <t>393x175x190</t>
  </si>
  <si>
    <t>187x127x227</t>
  </si>
  <si>
    <t>238x129x227</t>
  </si>
  <si>
    <t>232x173x225</t>
  </si>
  <si>
    <t>261x175x220</t>
  </si>
  <si>
    <t>306x173x225</t>
  </si>
  <si>
    <t>в магазине</t>
  </si>
  <si>
    <t>261x175x205</t>
  </si>
  <si>
    <t>330x175x239</t>
  </si>
  <si>
    <t>306x190x190</t>
  </si>
  <si>
    <t>75D23R</t>
  </si>
  <si>
    <t>80D23R</t>
  </si>
  <si>
    <t>610 А (CCA)</t>
  </si>
  <si>
    <t>стандартные кл.</t>
  </si>
  <si>
    <t>E12</t>
  </si>
  <si>
    <t>925 А (CCA)</t>
  </si>
  <si>
    <t>730 А (CCA)</t>
  </si>
  <si>
    <t>190 Ач</t>
  </si>
  <si>
    <t xml:space="preserve">обр. поляр.   </t>
  </si>
  <si>
    <t>цены</t>
  </si>
  <si>
    <t>и  наличие  на</t>
  </si>
  <si>
    <t>50 Ач</t>
  </si>
  <si>
    <t>42B19R</t>
  </si>
  <si>
    <t>с клеммами</t>
  </si>
  <si>
    <r>
      <t xml:space="preserve">дл </t>
    </r>
    <r>
      <rPr>
        <sz val="7"/>
        <rFont val="Microsoft Sans Serif"/>
        <family val="2"/>
      </rPr>
      <t>x</t>
    </r>
    <r>
      <rPr>
        <sz val="9"/>
        <rFont val="Microsoft Sans Serif"/>
        <family val="2"/>
      </rPr>
      <t xml:space="preserve"> шир </t>
    </r>
    <r>
      <rPr>
        <sz val="7"/>
        <rFont val="Microsoft Sans Serif"/>
        <family val="2"/>
      </rPr>
      <t>x</t>
    </r>
    <r>
      <rPr>
        <sz val="9"/>
        <rFont val="Microsoft Sans Serif"/>
        <family val="2"/>
      </rPr>
      <t xml:space="preserve"> высота</t>
    </r>
  </si>
  <si>
    <t>боков. клеммы</t>
  </si>
  <si>
    <t>230x179x186</t>
  </si>
  <si>
    <t>261x179x186</t>
  </si>
  <si>
    <t>261x179x205</t>
  </si>
  <si>
    <t xml:space="preserve">        78DT850     4-х кл. с бок.клем.</t>
  </si>
  <si>
    <t>представьте продавцу распечатку этого прайса</t>
  </si>
  <si>
    <t>153x85x215</t>
  </si>
  <si>
    <t>6 - 15 В</t>
  </si>
  <si>
    <t>2,5 - 15 А</t>
  </si>
  <si>
    <t>1,3 - 7,5 А</t>
  </si>
  <si>
    <t>регулируемое</t>
  </si>
  <si>
    <t>регулируемый</t>
  </si>
  <si>
    <t>номинальное</t>
  </si>
  <si>
    <t>от 7,5 Ач до 75 Ач</t>
  </si>
  <si>
    <t>от 15 Ач до 150 Ач</t>
  </si>
  <si>
    <t>для зарядки</t>
  </si>
  <si>
    <t>аккумуляторов</t>
  </si>
  <si>
    <t xml:space="preserve"> Кулон 707 А</t>
  </si>
  <si>
    <t xml:space="preserve"> Кулон 707 D</t>
  </si>
  <si>
    <t xml:space="preserve"> Кулон 715 D</t>
  </si>
  <si>
    <t xml:space="preserve"> Кулон 715 A</t>
  </si>
  <si>
    <t>480 А (BCI)</t>
  </si>
  <si>
    <t xml:space="preserve"> выходной ток</t>
  </si>
  <si>
    <t>вых. напряжение</t>
  </si>
  <si>
    <t>14,5 В</t>
  </si>
  <si>
    <t>прибора</t>
  </si>
  <si>
    <t>аналоговый стрелочный индикатор</t>
  </si>
  <si>
    <t>цифровой  дисплей  с бегущей строкой</t>
  </si>
  <si>
    <t xml:space="preserve">    прям. поляр.</t>
  </si>
  <si>
    <t>Если товар не был зарезервирован претензии по наличию не принимаются.</t>
  </si>
  <si>
    <t>Перед поездкой в магазин настоятельно рекомендуем</t>
  </si>
  <si>
    <t>резервировать товар на ваше имя и отчество по телефонам, приведённым ниже.</t>
  </si>
  <si>
    <t>S6 011</t>
  </si>
  <si>
    <t>S6 013</t>
  </si>
  <si>
    <r>
      <t xml:space="preserve">   BOSCH </t>
    </r>
    <r>
      <rPr>
        <sz val="10"/>
        <rFont val="Tahoma"/>
        <family val="2"/>
      </rPr>
      <t>Gel</t>
    </r>
  </si>
  <si>
    <t>760 А (EN)</t>
  </si>
  <si>
    <t>S6 008</t>
  </si>
  <si>
    <t>Сербия</t>
  </si>
  <si>
    <t>513x223x225</t>
  </si>
  <si>
    <t>1000 А (EN)</t>
  </si>
  <si>
    <t xml:space="preserve">  Extra Start</t>
  </si>
  <si>
    <t>50D20L</t>
  </si>
  <si>
    <t>50D20R</t>
  </si>
  <si>
    <t>525 А (BCI)</t>
  </si>
  <si>
    <t>HAMMER</t>
  </si>
  <si>
    <t>230x175x205</t>
  </si>
  <si>
    <t>260 А (EN)</t>
  </si>
  <si>
    <t xml:space="preserve">   BANNER</t>
  </si>
  <si>
    <t xml:space="preserve">внутри   </t>
  </si>
  <si>
    <t xml:space="preserve">   МКАД</t>
  </si>
  <si>
    <t>205x170x205</t>
  </si>
  <si>
    <t xml:space="preserve"> наши магазины:</t>
  </si>
  <si>
    <r>
      <t xml:space="preserve">телефон  </t>
    </r>
    <r>
      <rPr>
        <i/>
        <sz val="14"/>
        <rFont val="Tahoma"/>
        <family val="2"/>
      </rPr>
      <t>приёма  заказов  на  доставку</t>
    </r>
    <r>
      <rPr>
        <i/>
        <sz val="14"/>
        <color indexed="12"/>
        <rFont val="Tahoma"/>
        <family val="2"/>
      </rPr>
      <t xml:space="preserve">   8-905-755-06-25    </t>
    </r>
    <r>
      <rPr>
        <i/>
        <sz val="14"/>
        <rFont val="Tahoma"/>
        <family val="2"/>
      </rPr>
      <t>с  9.оо  до  19.оо</t>
    </r>
  </si>
  <si>
    <r>
      <t xml:space="preserve">   VARTA </t>
    </r>
    <r>
      <rPr>
        <sz val="10"/>
        <rFont val="Tahoma"/>
        <family val="2"/>
      </rPr>
      <t>Gel</t>
    </r>
  </si>
  <si>
    <t>E39</t>
  </si>
  <si>
    <t>G14</t>
  </si>
  <si>
    <t>start-stop plus</t>
  </si>
  <si>
    <t>как подтверждение цены выбранного вами аккумулятора.</t>
  </si>
  <si>
    <t>В случае вашей неуверенности в реальности наших цен при самовывозе,</t>
  </si>
  <si>
    <t>S5 015</t>
  </si>
  <si>
    <t>S4 004</t>
  </si>
  <si>
    <t>880 А (EN)</t>
  </si>
  <si>
    <t>+30% мощности</t>
  </si>
  <si>
    <t xml:space="preserve">цена с   </t>
  </si>
  <si>
    <t xml:space="preserve"> базовая</t>
  </si>
  <si>
    <t xml:space="preserve"> интернет -</t>
  </si>
  <si>
    <t xml:space="preserve">           цена</t>
  </si>
  <si>
    <t xml:space="preserve"> цена</t>
  </si>
  <si>
    <r>
      <t>со скидкой</t>
    </r>
    <r>
      <rPr>
        <sz val="10"/>
        <color indexed="19"/>
        <rFont val="Calibri"/>
        <family val="2"/>
      </rPr>
      <t xml:space="preserve"> за</t>
    </r>
  </si>
  <si>
    <t>на ценниках</t>
  </si>
  <si>
    <t>самовывоз</t>
  </si>
  <si>
    <t>S6 005</t>
  </si>
  <si>
    <r>
      <t xml:space="preserve">MEDALIST </t>
    </r>
    <r>
      <rPr>
        <sz val="10"/>
        <rFont val="Tahoma"/>
        <family val="2"/>
      </rPr>
      <t>Asia</t>
    </r>
  </si>
  <si>
    <t xml:space="preserve"> MEDALIST</t>
  </si>
  <si>
    <t xml:space="preserve">  AMERICAN</t>
  </si>
  <si>
    <t xml:space="preserve">  AMERICAN                                                                                 </t>
  </si>
  <si>
    <t>E13</t>
  </si>
  <si>
    <t>S3 007</t>
  </si>
  <si>
    <t>S3 008</t>
  </si>
  <si>
    <t>S4 008</t>
  </si>
  <si>
    <t>6СТ-60 0</t>
  </si>
  <si>
    <t>6СТ-60 1</t>
  </si>
  <si>
    <t>6СТ-75 0</t>
  </si>
  <si>
    <t>6СТ-75 1</t>
  </si>
  <si>
    <t>6СТ-100 0</t>
  </si>
  <si>
    <t>6СТ-110 0</t>
  </si>
  <si>
    <t>6СТ-190 0</t>
  </si>
  <si>
    <t>6СТ-190 1</t>
  </si>
  <si>
    <t>6СТ-55 1</t>
  </si>
  <si>
    <t xml:space="preserve">     S5  silver plus</t>
  </si>
  <si>
    <t xml:space="preserve">         S4  silver</t>
  </si>
  <si>
    <t>S3</t>
  </si>
  <si>
    <t xml:space="preserve">  S6  agm high-tec</t>
  </si>
  <si>
    <t>budget series</t>
  </si>
  <si>
    <t>S5 001</t>
  </si>
  <si>
    <t>S3 005</t>
  </si>
  <si>
    <t>S3 006</t>
  </si>
  <si>
    <t>S4 007</t>
  </si>
  <si>
    <t>S4 009</t>
  </si>
  <si>
    <t>S4 013</t>
  </si>
  <si>
    <t>S4 022</t>
  </si>
  <si>
    <t>S4 023</t>
  </si>
  <si>
    <t>S4 025</t>
  </si>
  <si>
    <t>115D31L</t>
  </si>
  <si>
    <t>800 А (BCI)</t>
  </si>
  <si>
    <t>115D31R</t>
  </si>
  <si>
    <t>315x175x190</t>
  </si>
  <si>
    <r>
      <t xml:space="preserve">аккумуляторы </t>
    </r>
    <r>
      <rPr>
        <b/>
        <i/>
        <sz val="16"/>
        <color indexed="52"/>
        <rFont val="Tahoma"/>
        <family val="2"/>
      </rPr>
      <t xml:space="preserve">оптимум-класса </t>
    </r>
    <r>
      <rPr>
        <b/>
        <i/>
        <sz val="14"/>
        <color indexed="23"/>
        <rFont val="Tahoma"/>
        <family val="2"/>
      </rPr>
      <t>для большинства автомобилей</t>
    </r>
  </si>
  <si>
    <r>
      <t xml:space="preserve">аккумуляторы </t>
    </r>
    <r>
      <rPr>
        <b/>
        <i/>
        <sz val="16"/>
        <color indexed="60"/>
        <rFont val="Tahoma"/>
        <family val="2"/>
      </rPr>
      <t xml:space="preserve">эконом-класса </t>
    </r>
    <r>
      <rPr>
        <b/>
        <i/>
        <sz val="14"/>
        <color indexed="23"/>
        <rFont val="Tahoma"/>
        <family val="2"/>
      </rPr>
      <t>на автомобили с большим пробегом  и грузовики</t>
    </r>
  </si>
  <si>
    <r>
      <t xml:space="preserve">аккумуляторы </t>
    </r>
    <r>
      <rPr>
        <b/>
        <i/>
        <sz val="16"/>
        <color indexed="51"/>
        <rFont val="Tahoma"/>
        <family val="2"/>
      </rPr>
      <t xml:space="preserve">премиум-класса </t>
    </r>
    <r>
      <rPr>
        <b/>
        <i/>
        <sz val="14"/>
        <color indexed="23"/>
        <rFont val="Tahoma"/>
        <family val="2"/>
      </rPr>
      <t>на современные автомобили</t>
    </r>
  </si>
  <si>
    <r>
      <rPr>
        <b/>
        <i/>
        <sz val="14"/>
        <color indexed="23"/>
        <rFont val="Tahoma"/>
        <family val="2"/>
      </rPr>
      <t>лучшие аналоговые и цифровые</t>
    </r>
    <r>
      <rPr>
        <b/>
        <i/>
        <sz val="14"/>
        <color indexed="23"/>
        <rFont val="Tahoma"/>
        <family val="2"/>
      </rPr>
      <t xml:space="preserve"> </t>
    </r>
    <r>
      <rPr>
        <b/>
        <i/>
        <sz val="14"/>
        <color indexed="16"/>
        <rFont val="Tahoma"/>
        <family val="2"/>
      </rPr>
      <t>зарядные устройства</t>
    </r>
    <r>
      <rPr>
        <b/>
        <i/>
        <sz val="14"/>
        <color indexed="23"/>
        <rFont val="Tahoma"/>
        <family val="2"/>
      </rPr>
      <t xml:space="preserve"> </t>
    </r>
    <r>
      <rPr>
        <b/>
        <i/>
        <sz val="14"/>
        <color indexed="23"/>
        <rFont val="Tahoma"/>
        <family val="2"/>
      </rPr>
      <t>для аккумуляторных батарей</t>
    </r>
  </si>
  <si>
    <t>В случае самовывоза вам будет предоставлена скидка за потраченное время и бензин (интернет-цена).</t>
  </si>
  <si>
    <t>Предупредите о ней продавца ещё до пробития чека и вы её получите!</t>
  </si>
  <si>
    <t>автоматический</t>
  </si>
  <si>
    <t xml:space="preserve">  Кулон 100</t>
  </si>
  <si>
    <t>для зарядки аккумуляторов</t>
  </si>
  <si>
    <t>три светодиода</t>
  </si>
  <si>
    <t>до 6,0 А</t>
  </si>
  <si>
    <t>14,8 В</t>
  </si>
  <si>
    <t>160x84x60</t>
  </si>
  <si>
    <t xml:space="preserve">от 20 Ач до 60 Ач </t>
  </si>
  <si>
    <t>В52</t>
  </si>
  <si>
    <t>6СТ-95 0</t>
  </si>
  <si>
    <t>135 Ач</t>
  </si>
  <si>
    <t>6СТ-135 0</t>
  </si>
  <si>
    <t>514x218x210</t>
  </si>
  <si>
    <t>730 А (EN)</t>
  </si>
  <si>
    <t xml:space="preserve">   Start Bat</t>
  </si>
  <si>
    <r>
      <t xml:space="preserve">  Volt </t>
    </r>
    <r>
      <rPr>
        <sz val="10"/>
        <rFont val="Tahoma"/>
        <family val="2"/>
      </rPr>
      <t>Standart</t>
    </r>
  </si>
  <si>
    <t>65B24RS</t>
  </si>
  <si>
    <t>950 А (EN)</t>
  </si>
  <si>
    <t>800 А (CCA)</t>
  </si>
  <si>
    <r>
      <rPr>
        <i/>
        <u val="single"/>
        <sz val="9"/>
        <color indexed="16"/>
        <rFont val="Verdana"/>
        <family val="2"/>
      </rPr>
      <t>на Севере Москвы</t>
    </r>
    <r>
      <rPr>
        <i/>
        <sz val="9"/>
        <color indexed="16"/>
        <rFont val="Verdana"/>
        <family val="2"/>
      </rPr>
      <t>:   5-й км. Дмитровского шоссе, торговый комплекс "ТехноПАРК", пав. 1 - магазин АВТОтоваров "Быстрая миля"</t>
    </r>
  </si>
  <si>
    <r>
      <t xml:space="preserve">     </t>
    </r>
    <r>
      <rPr>
        <i/>
        <u val="single"/>
        <sz val="9"/>
        <color indexed="16"/>
        <rFont val="Verdana"/>
        <family val="2"/>
      </rPr>
      <t>на Востоке Москвы</t>
    </r>
    <r>
      <rPr>
        <i/>
        <sz val="9"/>
        <color indexed="16"/>
        <rFont val="Verdana"/>
        <family val="2"/>
      </rPr>
      <t>:   развязка МКАД - шоссе Энтузиастов, ТК "Владимирский тракт", корпус "Мой дом", автозапчасти, пав. 1А</t>
    </r>
  </si>
  <si>
    <r>
      <t xml:space="preserve">            </t>
    </r>
    <r>
      <rPr>
        <i/>
        <u val="single"/>
        <sz val="9"/>
        <color indexed="60"/>
        <rFont val="Verdana"/>
        <family val="2"/>
      </rPr>
      <t>на Юго-Западе Москвы</t>
    </r>
    <r>
      <rPr>
        <i/>
        <sz val="9"/>
        <color indexed="60"/>
        <rFont val="Verdana"/>
        <family val="2"/>
      </rPr>
      <t>:   1-ый км. Киевского шоссе, рынок автозапчастей "АвтоМастер", пав. А 42</t>
    </r>
  </si>
  <si>
    <t>штрих</t>
  </si>
  <si>
    <t>код</t>
  </si>
  <si>
    <t xml:space="preserve"> PRESIDENT</t>
  </si>
  <si>
    <r>
      <t xml:space="preserve"> PRESIDENT </t>
    </r>
    <r>
      <rPr>
        <sz val="9"/>
        <rFont val="Verdana"/>
        <family val="2"/>
      </rPr>
      <t>Gel</t>
    </r>
  </si>
  <si>
    <t>AX 570 760</t>
  </si>
  <si>
    <t>AX 595 850</t>
  </si>
  <si>
    <t>78750</t>
  </si>
  <si>
    <t>31S -1000</t>
  </si>
  <si>
    <t>72B24L</t>
  </si>
  <si>
    <t>72B24LS</t>
  </si>
  <si>
    <t>85D23L</t>
  </si>
  <si>
    <t>95D26L</t>
  </si>
  <si>
    <t>95D26R</t>
  </si>
  <si>
    <t>34R750</t>
  </si>
  <si>
    <t>agm</t>
  </si>
  <si>
    <t>super-tec</t>
  </si>
  <si>
    <t>520 А (BCI)</t>
  </si>
  <si>
    <t>590 А (BCI)</t>
  </si>
  <si>
    <t>650 А (BCI)</t>
  </si>
  <si>
    <t>760 А (BCI)</t>
  </si>
  <si>
    <t>850 А (BCI)</t>
  </si>
  <si>
    <t>1000 А (CCA)</t>
  </si>
  <si>
    <t>760 А (CCA)</t>
  </si>
  <si>
    <t>750 А (BCI)</t>
  </si>
  <si>
    <t>750 А (CCA)</t>
  </si>
  <si>
    <r>
      <t xml:space="preserve">PRESIDENT </t>
    </r>
    <r>
      <rPr>
        <sz val="9"/>
        <rFont val="Verdana"/>
        <family val="2"/>
      </rPr>
      <t>Asia</t>
    </r>
  </si>
  <si>
    <r>
      <t xml:space="preserve">PRESIDENT </t>
    </r>
    <r>
      <rPr>
        <sz val="8"/>
        <rFont val="Tahoma"/>
        <family val="2"/>
      </rPr>
      <t>USA</t>
    </r>
  </si>
  <si>
    <r>
      <t xml:space="preserve">Aveo, Lacetti, Lanos </t>
    </r>
    <r>
      <rPr>
        <sz val="9"/>
        <rFont val="Verdana"/>
        <family val="2"/>
      </rPr>
      <t>550 А (CCA)</t>
    </r>
  </si>
  <si>
    <r>
      <t xml:space="preserve">Aveo, Lacetti, Lanos </t>
    </r>
    <r>
      <rPr>
        <sz val="9"/>
        <rFont val="Verdana"/>
        <family val="2"/>
      </rPr>
      <t>550 А (CCA</t>
    </r>
  </si>
  <si>
    <r>
      <rPr>
        <b/>
        <i/>
        <sz val="9"/>
        <rFont val="Tahoma"/>
        <family val="2"/>
      </rPr>
      <t xml:space="preserve"> PPRESIDENT</t>
    </r>
    <r>
      <rPr>
        <b/>
        <i/>
        <sz val="9"/>
        <color indexed="10"/>
        <rFont val="Arial"/>
        <family val="2"/>
      </rPr>
      <t xml:space="preserve"> - новая линейка аккумуляторов</t>
    </r>
    <r>
      <rPr>
        <b/>
        <i/>
        <sz val="9"/>
        <rFont val="Arial"/>
        <family val="2"/>
      </rPr>
      <t xml:space="preserve"> (пока только в магазине на МКАД - Юго-Запад)</t>
    </r>
  </si>
  <si>
    <t>59 Ач</t>
  </si>
  <si>
    <t>105 Ач</t>
  </si>
  <si>
    <t xml:space="preserve">  SanFox</t>
  </si>
  <si>
    <t>прайс с 10 мая 2012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</si>
</sst>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_-* #,##0.00\ &quot;р.&quot;_-;\-* #,##0.00\ &quot;р.&quot;_-;_-* &quot;-&quot;??\ &quot;р.&quot;_-;_-@_-"/>
    <numFmt numFmtId="166" formatCode="_-* #,##0\ &quot;р.&quot;_-;\-* #,##0\ &quot;р.&quot;_-;_-* &quot;-&quot;\ &quot;р.&quot;_-;_-@_-"/>
    <numFmt numFmtId="167" formatCode="_-* #,##0.00\ _р_._-;\-* #,##0.00\ _р_._-;_-* &quot;-&quot;??\ _р_._-;_-@_-"/>
    <numFmt numFmtId="168" formatCode="_-* #,##0\ _р_._-;\-* #,##0\ _р_._-;_-* &quot;-&quot;\ _р_._-;_-@_-"/>
    <numFmt numFmtId="169" formatCode="_-* #,##0.00\ &quot;€&quot;_-;\-* #,##0.00\ &quot;€&quot;_-;_-* &quot;-&quot;??\ &quot;€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dd\ mmm\ 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44">
    <font>
      <sz val="8"/>
      <name val="Tahoma"/>
      <family val="0"/>
    </font>
    <font>
      <i/>
      <sz val="20"/>
      <name val="a_CooperBlackOtl"/>
      <family val="1"/>
    </font>
    <font>
      <sz val="11"/>
      <name val="Tahoma"/>
      <family val="2"/>
    </font>
    <font>
      <sz val="9"/>
      <name val="Tahoma"/>
      <family val="2"/>
    </font>
    <font>
      <sz val="9"/>
      <name val="Verdana"/>
      <family val="2"/>
    </font>
    <font>
      <b/>
      <sz val="11"/>
      <color indexed="17"/>
      <name val="Tahoma"/>
      <family val="2"/>
    </font>
    <font>
      <sz val="8"/>
      <color indexed="22"/>
      <name val="Tahoma"/>
      <family val="2"/>
    </font>
    <font>
      <sz val="10"/>
      <name val="Tahoma"/>
      <family val="2"/>
    </font>
    <font>
      <sz val="9"/>
      <color indexed="22"/>
      <name val="Tahoma"/>
      <family val="2"/>
    </font>
    <font>
      <sz val="10"/>
      <name val="Arial"/>
      <family val="2"/>
    </font>
    <font>
      <u val="single"/>
      <sz val="10"/>
      <color indexed="31"/>
      <name val="Arial Cyr"/>
      <family val="2"/>
    </font>
    <font>
      <b/>
      <sz val="10"/>
      <name val="Tahoma"/>
      <family val="2"/>
    </font>
    <font>
      <i/>
      <sz val="16"/>
      <color indexed="10"/>
      <name val="Tahoma"/>
      <family val="2"/>
    </font>
    <font>
      <sz val="8"/>
      <name val="Arial"/>
      <family val="2"/>
    </font>
    <font>
      <sz val="11"/>
      <color indexed="22"/>
      <name val="Tahoma"/>
      <family val="2"/>
    </font>
    <font>
      <sz val="9"/>
      <color indexed="22"/>
      <name val="Verdana"/>
      <family val="2"/>
    </font>
    <font>
      <b/>
      <i/>
      <sz val="14"/>
      <color indexed="12"/>
      <name val="Tahoma"/>
      <family val="2"/>
    </font>
    <font>
      <b/>
      <i/>
      <sz val="14"/>
      <color indexed="10"/>
      <name val="Tahoma"/>
      <family val="2"/>
    </font>
    <font>
      <b/>
      <sz val="14"/>
      <color indexed="9"/>
      <name val="Tahoma"/>
      <family val="2"/>
    </font>
    <font>
      <i/>
      <sz val="12"/>
      <color indexed="60"/>
      <name val="Sylfaen"/>
      <family val="1"/>
    </font>
    <font>
      <i/>
      <sz val="12"/>
      <color indexed="9"/>
      <name val="Sylfaen"/>
      <family val="1"/>
    </font>
    <font>
      <i/>
      <sz val="12"/>
      <name val="Sylfaen"/>
      <family val="1"/>
    </font>
    <font>
      <i/>
      <sz val="11"/>
      <name val="Sylfaen"/>
      <family val="1"/>
    </font>
    <font>
      <sz val="11"/>
      <name val="Myriad Pro"/>
      <family val="2"/>
    </font>
    <font>
      <i/>
      <sz val="14"/>
      <color indexed="17"/>
      <name val="Tahoma"/>
      <family val="2"/>
    </font>
    <font>
      <i/>
      <sz val="10"/>
      <name val="Myriad Pro Cond"/>
      <family val="2"/>
    </font>
    <font>
      <b/>
      <i/>
      <u val="single"/>
      <sz val="14"/>
      <color indexed="6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4"/>
      <name val="Tahoma"/>
      <family val="2"/>
    </font>
    <font>
      <sz val="9"/>
      <color indexed="12"/>
      <name val="Myriad Pro"/>
      <family val="2"/>
    </font>
    <font>
      <sz val="11"/>
      <color indexed="12"/>
      <name val="Myriad Pro"/>
      <family val="2"/>
    </font>
    <font>
      <sz val="8"/>
      <color indexed="12"/>
      <name val="Tahoma"/>
      <family val="2"/>
    </font>
    <font>
      <b/>
      <sz val="12"/>
      <color indexed="20"/>
      <name val="Wingdings"/>
      <family val="0"/>
    </font>
    <font>
      <sz val="9"/>
      <name val="Myriad Pro"/>
      <family val="2"/>
    </font>
    <font>
      <b/>
      <i/>
      <sz val="14"/>
      <color indexed="9"/>
      <name val="Tahoma"/>
      <family val="2"/>
    </font>
    <font>
      <sz val="9"/>
      <name val="Microsoft Sans Serif"/>
      <family val="2"/>
    </font>
    <font>
      <sz val="11"/>
      <name val="Microsoft Sans Serif"/>
      <family val="2"/>
    </font>
    <font>
      <sz val="8"/>
      <name val="Microsoft Sans Serif"/>
      <family val="2"/>
    </font>
    <font>
      <sz val="8"/>
      <color indexed="17"/>
      <name val="Tahoma"/>
      <family val="2"/>
    </font>
    <font>
      <i/>
      <u val="single"/>
      <sz val="16"/>
      <color indexed="12"/>
      <name val="Tahoma"/>
      <family val="2"/>
    </font>
    <font>
      <i/>
      <sz val="16"/>
      <color indexed="12"/>
      <name val="Tahoma"/>
      <family val="2"/>
    </font>
    <font>
      <sz val="10"/>
      <name val="Verdana"/>
      <family val="2"/>
    </font>
    <font>
      <i/>
      <sz val="10"/>
      <color indexed="18"/>
      <name val="Verdana"/>
      <family val="2"/>
    </font>
    <font>
      <sz val="10"/>
      <color indexed="12"/>
      <name val="Verdana"/>
      <family val="2"/>
    </font>
    <font>
      <b/>
      <sz val="9"/>
      <color indexed="12"/>
      <name val="Tahoma"/>
      <family val="2"/>
    </font>
    <font>
      <sz val="11"/>
      <color indexed="18"/>
      <name val="Microsoft Sans Serif"/>
      <family val="2"/>
    </font>
    <font>
      <sz val="9"/>
      <color indexed="12"/>
      <name val="Verdana"/>
      <family val="2"/>
    </font>
    <font>
      <sz val="12"/>
      <color indexed="12"/>
      <name val="Tahoma"/>
      <family val="2"/>
    </font>
    <font>
      <i/>
      <sz val="11"/>
      <color indexed="58"/>
      <name val="Verdana"/>
      <family val="2"/>
    </font>
    <font>
      <i/>
      <u val="single"/>
      <sz val="14"/>
      <color indexed="61"/>
      <name val="Tahoma"/>
      <family val="2"/>
    </font>
    <font>
      <sz val="8"/>
      <color indexed="18"/>
      <name val="Microsoft Sans Serif"/>
      <family val="2"/>
    </font>
    <font>
      <vertAlign val="subscript"/>
      <sz val="11"/>
      <color indexed="18"/>
      <name val="Microsoft Sans Serif"/>
      <family val="2"/>
    </font>
    <font>
      <b/>
      <i/>
      <sz val="14"/>
      <color indexed="23"/>
      <name val="Tahoma"/>
      <family val="2"/>
    </font>
    <font>
      <i/>
      <sz val="14"/>
      <name val="Tahoma"/>
      <family val="2"/>
    </font>
    <font>
      <sz val="7"/>
      <name val="Microsoft Sans Serif"/>
      <family val="2"/>
    </font>
    <font>
      <i/>
      <u val="single"/>
      <sz val="14"/>
      <name val="Tahoma"/>
      <family val="2"/>
    </font>
    <font>
      <u val="single"/>
      <sz val="10"/>
      <name val="Arial Cyr"/>
      <family val="2"/>
    </font>
    <font>
      <sz val="8"/>
      <name val="Verdana"/>
      <family val="2"/>
    </font>
    <font>
      <i/>
      <sz val="14"/>
      <color indexed="12"/>
      <name val="Tahoma"/>
      <family val="2"/>
    </font>
    <font>
      <sz val="9"/>
      <color indexed="18"/>
      <name val="Microsoft Sans Serif"/>
      <family val="2"/>
    </font>
    <font>
      <i/>
      <sz val="9"/>
      <name val="Verdana"/>
      <family val="2"/>
    </font>
    <font>
      <i/>
      <sz val="8"/>
      <name val="Verdana"/>
      <family val="2"/>
    </font>
    <font>
      <sz val="7"/>
      <name val="Tahoma"/>
      <family val="2"/>
    </font>
    <font>
      <sz val="10"/>
      <color indexed="19"/>
      <name val="Calibri"/>
      <family val="2"/>
    </font>
    <font>
      <b/>
      <i/>
      <sz val="16"/>
      <color indexed="60"/>
      <name val="Tahoma"/>
      <family val="2"/>
    </font>
    <font>
      <b/>
      <i/>
      <sz val="16"/>
      <color indexed="52"/>
      <name val="Tahoma"/>
      <family val="2"/>
    </font>
    <font>
      <b/>
      <i/>
      <sz val="16"/>
      <color indexed="51"/>
      <name val="Tahoma"/>
      <family val="2"/>
    </font>
    <font>
      <b/>
      <i/>
      <sz val="14"/>
      <color indexed="16"/>
      <name val="Tahoma"/>
      <family val="2"/>
    </font>
    <font>
      <b/>
      <i/>
      <sz val="13"/>
      <color indexed="9"/>
      <name val="Tahoma"/>
      <family val="2"/>
    </font>
    <font>
      <i/>
      <sz val="9"/>
      <color indexed="16"/>
      <name val="Verdana"/>
      <family val="2"/>
    </font>
    <font>
      <i/>
      <sz val="9"/>
      <color indexed="60"/>
      <name val="Verdana"/>
      <family val="2"/>
    </font>
    <font>
      <i/>
      <u val="single"/>
      <sz val="9"/>
      <color indexed="16"/>
      <name val="Verdana"/>
      <family val="2"/>
    </font>
    <font>
      <i/>
      <u val="single"/>
      <sz val="9"/>
      <color indexed="60"/>
      <name val="Verdana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i/>
      <sz val="9"/>
      <color indexed="10"/>
      <name val="Arial"/>
      <family val="2"/>
    </font>
    <font>
      <b/>
      <sz val="9"/>
      <color indexed="19"/>
      <name val="Tahoma"/>
      <family val="2"/>
    </font>
    <font>
      <b/>
      <sz val="9"/>
      <color indexed="17"/>
      <name val="Tahoma"/>
      <family val="2"/>
    </font>
    <font>
      <sz val="8"/>
      <color indexed="23"/>
      <name val="Microsoft Sans Serif"/>
      <family val="2"/>
    </font>
    <font>
      <b/>
      <i/>
      <sz val="12"/>
      <color indexed="19"/>
      <name val="Arial Black"/>
      <family val="2"/>
    </font>
    <font>
      <i/>
      <sz val="7"/>
      <color indexed="23"/>
      <name val="Verdana"/>
      <family val="2"/>
    </font>
    <font>
      <sz val="11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sz val="10"/>
      <color indexed="19"/>
      <name val="Calibri"/>
      <family val="2"/>
    </font>
    <font>
      <sz val="10"/>
      <color indexed="17"/>
      <name val="Calibri"/>
      <family val="2"/>
    </font>
    <font>
      <sz val="9"/>
      <color indexed="8"/>
      <name val="Verdana"/>
      <family val="2"/>
    </font>
    <font>
      <sz val="11"/>
      <color indexed="12"/>
      <name val="Tahoma"/>
      <family val="2"/>
    </font>
    <font>
      <sz val="11"/>
      <color indexed="55"/>
      <name val="Tahoma"/>
      <family val="2"/>
    </font>
    <font>
      <sz val="9"/>
      <color indexed="55"/>
      <name val="Verdana"/>
      <family val="2"/>
    </font>
    <font>
      <sz val="9"/>
      <color indexed="55"/>
      <name val="Tahoma"/>
      <family val="2"/>
    </font>
    <font>
      <sz val="8"/>
      <color indexed="55"/>
      <name val="Tahoma"/>
      <family val="2"/>
    </font>
    <font>
      <sz val="9"/>
      <color indexed="8"/>
      <name val="Tahoma"/>
      <family val="2"/>
    </font>
    <font>
      <b/>
      <i/>
      <sz val="14"/>
      <color indexed="17"/>
      <name val="Tahoma"/>
      <family val="2"/>
    </font>
    <font>
      <b/>
      <i/>
      <sz val="14"/>
      <color indexed="58"/>
      <name val="Tahoma"/>
      <family val="2"/>
    </font>
    <font>
      <b/>
      <sz val="9"/>
      <color rgb="FF808000"/>
      <name val="Tahoma"/>
      <family val="2"/>
    </font>
    <font>
      <i/>
      <sz val="9"/>
      <color rgb="FF540000"/>
      <name val="Verdana"/>
      <family val="2"/>
    </font>
    <font>
      <b/>
      <sz val="9"/>
      <color rgb="FF008000"/>
      <name val="Tahoma"/>
      <family val="2"/>
    </font>
    <font>
      <b/>
      <sz val="9"/>
      <color rgb="FF0000FF"/>
      <name val="Tahoma"/>
      <family val="2"/>
    </font>
    <font>
      <sz val="8"/>
      <color theme="0" tint="-0.4999699890613556"/>
      <name val="Microsoft Sans Serif"/>
      <family val="2"/>
    </font>
    <font>
      <b/>
      <i/>
      <sz val="12"/>
      <color rgb="FF669900"/>
      <name val="Arial Black"/>
      <family val="2"/>
    </font>
    <font>
      <i/>
      <sz val="7"/>
      <color theme="0" tint="-0.4999699890613556"/>
      <name val="Verdana"/>
      <family val="2"/>
    </font>
    <font>
      <i/>
      <sz val="9"/>
      <color rgb="FF990000"/>
      <name val="Verdana"/>
      <family val="2"/>
    </font>
    <font>
      <i/>
      <sz val="8"/>
      <color rgb="FF0000FF"/>
      <name val="Calibri"/>
      <family val="2"/>
    </font>
    <font>
      <sz val="8"/>
      <color rgb="FF0000FF"/>
      <name val="Calibri"/>
      <family val="2"/>
    </font>
    <font>
      <sz val="9"/>
      <color rgb="FF0000FF"/>
      <name val="Calibri"/>
      <family val="2"/>
    </font>
    <font>
      <b/>
      <sz val="10"/>
      <color rgb="FF008000"/>
      <name val="Calibri"/>
      <family val="2"/>
    </font>
    <font>
      <b/>
      <sz val="10"/>
      <color rgb="FF0000FF"/>
      <name val="Calibri"/>
      <family val="2"/>
    </font>
    <font>
      <b/>
      <sz val="10"/>
      <color rgb="FF808000"/>
      <name val="Calibri"/>
      <family val="2"/>
    </font>
    <font>
      <sz val="10"/>
      <color rgb="FF008000"/>
      <name val="Calibri"/>
      <family val="2"/>
    </font>
    <font>
      <sz val="10"/>
      <color rgb="FF808000"/>
      <name val="Calibri"/>
      <family val="2"/>
    </font>
    <font>
      <sz val="9"/>
      <color rgb="FF000000"/>
      <name val="Verdana"/>
      <family val="2"/>
    </font>
    <font>
      <sz val="11"/>
      <color rgb="FF0000FF"/>
      <name val="Tahoma"/>
      <family val="2"/>
    </font>
    <font>
      <sz val="11"/>
      <color theme="0" tint="-0.3499799966812134"/>
      <name val="Tahoma"/>
      <family val="2"/>
    </font>
    <font>
      <sz val="9"/>
      <color theme="0" tint="-0.3499799966812134"/>
      <name val="Verdana"/>
      <family val="2"/>
    </font>
    <font>
      <sz val="9"/>
      <color theme="0" tint="-0.3499799966812134"/>
      <name val="Tahoma"/>
      <family val="2"/>
    </font>
    <font>
      <sz val="8"/>
      <color theme="0" tint="-0.3499799966812134"/>
      <name val="Tahoma"/>
      <family val="2"/>
    </font>
    <font>
      <sz val="9"/>
      <color rgb="FF000000"/>
      <name val="Tahoma"/>
      <family val="2"/>
    </font>
    <font>
      <i/>
      <sz val="9"/>
      <color rgb="FFB83D00"/>
      <name val="Verdana"/>
      <family val="2"/>
    </font>
    <font>
      <b/>
      <i/>
      <sz val="14"/>
      <color rgb="FF808080"/>
      <name val="Tahoma"/>
      <family val="2"/>
    </font>
    <font>
      <b/>
      <i/>
      <sz val="14"/>
      <color theme="0" tint="-0.4999699890613556"/>
      <name val="Tahoma"/>
      <family val="2"/>
    </font>
    <font>
      <b/>
      <i/>
      <sz val="14"/>
      <color rgb="FF5F5F5F"/>
      <name val="Tahoma"/>
      <family val="2"/>
    </font>
    <font>
      <b/>
      <i/>
      <sz val="9"/>
      <color rgb="FFF20000"/>
      <name val="Arial"/>
      <family val="2"/>
    </font>
    <font>
      <i/>
      <sz val="14"/>
      <color rgb="FF0000FF"/>
      <name val="Tahoma"/>
      <family val="2"/>
    </font>
    <font>
      <b/>
      <i/>
      <sz val="14"/>
      <color rgb="FF009900"/>
      <name val="Tahoma"/>
      <family val="2"/>
    </font>
    <font>
      <b/>
      <i/>
      <sz val="14"/>
      <color rgb="FF0046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ashed"/>
      <right style="dashed"/>
      <top style="hair"/>
      <bottom style="hair"/>
    </border>
    <border>
      <left style="hair"/>
      <right style="hair"/>
      <top style="hair"/>
      <bottom>
        <color indexed="63"/>
      </bottom>
    </border>
    <border>
      <left style="dashed"/>
      <right style="dashed"/>
      <top style="dashed"/>
      <bottom style="hair"/>
    </border>
    <border>
      <left style="dashed"/>
      <right style="dashed"/>
      <top style="hair"/>
      <bottom style="dashed"/>
    </border>
    <border>
      <left style="dashed"/>
      <right style="dashed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169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9" fillId="3" borderId="1" applyNumberFormat="0" applyAlignment="0" applyProtection="0"/>
    <xf numFmtId="0" fontId="30" fillId="5" borderId="2" applyNumberFormat="0" applyAlignment="0" applyProtection="0"/>
    <xf numFmtId="0" fontId="31" fillId="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5" fillId="11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13" fillId="0" borderId="0">
      <alignment horizontal="left"/>
      <protection/>
    </xf>
    <xf numFmtId="0" fontId="10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22" fillId="0" borderId="0" xfId="0" applyNumberFormat="1" applyFont="1" applyBorder="1" applyAlignment="1">
      <alignment/>
    </xf>
    <xf numFmtId="164" fontId="22" fillId="0" borderId="14" xfId="0" applyNumberFormat="1" applyFont="1" applyBorder="1" applyAlignment="1">
      <alignment/>
    </xf>
    <xf numFmtId="164" fontId="22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right" vertical="center"/>
    </xf>
    <xf numFmtId="164" fontId="26" fillId="0" borderId="0" xfId="44" applyNumberFormat="1" applyFont="1" applyBorder="1" applyAlignment="1" applyProtection="1">
      <alignment horizontal="center" vertical="center"/>
      <protection/>
    </xf>
    <xf numFmtId="164" fontId="2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64" fontId="47" fillId="0" borderId="14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164" fontId="49" fillId="0" borderId="22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4" fillId="0" borderId="0" xfId="44" applyFont="1" applyBorder="1" applyAlignment="1" applyProtection="1">
      <alignment/>
      <protection/>
    </xf>
    <xf numFmtId="0" fontId="24" fillId="0" borderId="0" xfId="44" applyFont="1" applyBorder="1" applyAlignment="1" applyProtection="1">
      <alignment vertical="center"/>
      <protection/>
    </xf>
    <xf numFmtId="0" fontId="5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53" fillId="0" borderId="0" xfId="44" applyFont="1" applyBorder="1" applyAlignment="1" applyProtection="1">
      <alignment vertical="center"/>
      <protection/>
    </xf>
    <xf numFmtId="0" fontId="54" fillId="0" borderId="0" xfId="44" applyFont="1" applyBorder="1" applyAlignment="1" applyProtection="1">
      <alignment vertical="center"/>
      <protection/>
    </xf>
    <xf numFmtId="0" fontId="45" fillId="0" borderId="0" xfId="0" applyFont="1" applyBorder="1" applyAlignment="1">
      <alignment horizontal="center" vertical="center"/>
    </xf>
    <xf numFmtId="0" fontId="12" fillId="0" borderId="0" xfId="44" applyFont="1" applyBorder="1" applyAlignment="1" applyProtection="1">
      <alignment vertical="center"/>
      <protection/>
    </xf>
    <xf numFmtId="0" fontId="10" fillId="0" borderId="0" xfId="44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1" fillId="0" borderId="23" xfId="0" applyFont="1" applyBorder="1" applyAlignment="1">
      <alignment/>
    </xf>
    <xf numFmtId="164" fontId="51" fillId="0" borderId="24" xfId="0" applyNumberFormat="1" applyFont="1" applyBorder="1" applyAlignment="1">
      <alignment horizontal="center" vertical="center"/>
    </xf>
    <xf numFmtId="164" fontId="49" fillId="0" borderId="25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3" fillId="0" borderId="0" xfId="44" applyFont="1" applyBorder="1" applyAlignment="1" applyProtection="1">
      <alignment vertical="center"/>
      <protection/>
    </xf>
    <xf numFmtId="0" fontId="4" fillId="0" borderId="29" xfId="0" applyFont="1" applyFill="1" applyBorder="1" applyAlignment="1">
      <alignment horizontal="center" vertical="center"/>
    </xf>
    <xf numFmtId="164" fontId="64" fillId="0" borderId="25" xfId="0" applyNumberFormat="1" applyFont="1" applyBorder="1" applyAlignment="1">
      <alignment horizontal="center"/>
    </xf>
    <xf numFmtId="20" fontId="65" fillId="0" borderId="25" xfId="0" applyNumberFormat="1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1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114" fillId="0" borderId="0" xfId="0" applyFont="1" applyFill="1" applyBorder="1" applyAlignment="1">
      <alignment horizontal="right" vertical="center"/>
    </xf>
    <xf numFmtId="164" fontId="5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164" fontId="50" fillId="0" borderId="31" xfId="0" applyNumberFormat="1" applyFont="1" applyBorder="1" applyAlignment="1">
      <alignment horizontal="center" vertical="center"/>
    </xf>
    <xf numFmtId="164" fontId="50" fillId="0" borderId="27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/>
    </xf>
    <xf numFmtId="164" fontId="49" fillId="0" borderId="27" xfId="0" applyNumberFormat="1" applyFont="1" applyBorder="1" applyAlignment="1">
      <alignment horizontal="center" vertical="center"/>
    </xf>
    <xf numFmtId="0" fontId="115" fillId="0" borderId="29" xfId="0" applyFont="1" applyFill="1" applyBorder="1" applyAlignment="1">
      <alignment horizontal="center" vertical="center"/>
    </xf>
    <xf numFmtId="164" fontId="21" fillId="0" borderId="14" xfId="0" applyNumberFormat="1" applyFont="1" applyBorder="1" applyAlignment="1">
      <alignment vertical="center"/>
    </xf>
    <xf numFmtId="0" fontId="69" fillId="0" borderId="0" xfId="44" applyFont="1" applyBorder="1" applyAlignment="1" applyProtection="1">
      <alignment vertical="center"/>
      <protection/>
    </xf>
    <xf numFmtId="0" fontId="70" fillId="0" borderId="0" xfId="44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15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/>
    </xf>
    <xf numFmtId="0" fontId="113" fillId="0" borderId="3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117" fillId="0" borderId="0" xfId="0" applyFont="1" applyBorder="1" applyAlignment="1">
      <alignment horizontal="right" vertical="center"/>
    </xf>
    <xf numFmtId="49" fontId="1" fillId="0" borderId="23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164" fontId="49" fillId="0" borderId="35" xfId="0" applyNumberFormat="1" applyFont="1" applyBorder="1" applyAlignment="1">
      <alignment horizontal="center" vertical="center"/>
    </xf>
    <xf numFmtId="164" fontId="50" fillId="0" borderId="36" xfId="0" applyNumberFormat="1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/>
    </xf>
    <xf numFmtId="0" fontId="120" fillId="0" borderId="0" xfId="0" applyFont="1" applyFill="1" applyBorder="1" applyAlignment="1">
      <alignment horizontal="right" vertical="center"/>
    </xf>
    <xf numFmtId="0" fontId="2" fillId="16" borderId="37" xfId="0" applyFont="1" applyFill="1" applyBorder="1" applyAlignment="1">
      <alignment vertical="center"/>
    </xf>
    <xf numFmtId="0" fontId="4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right" vertical="center"/>
    </xf>
    <xf numFmtId="0" fontId="3" fillId="16" borderId="28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0" fontId="4" fillId="16" borderId="12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vertical="center"/>
    </xf>
    <xf numFmtId="0" fontId="4" fillId="16" borderId="40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4" fillId="16" borderId="42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115" fillId="16" borderId="40" xfId="0" applyFont="1" applyFill="1" applyBorder="1" applyAlignment="1">
      <alignment horizontal="center" vertical="center"/>
    </xf>
    <xf numFmtId="0" fontId="2" fillId="16" borderId="43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4" fillId="16" borderId="30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right" vertical="center"/>
    </xf>
    <xf numFmtId="0" fontId="0" fillId="16" borderId="3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vertical="center"/>
    </xf>
    <xf numFmtId="0" fontId="116" fillId="16" borderId="40" xfId="0" applyFont="1" applyFill="1" applyBorder="1" applyAlignment="1">
      <alignment horizontal="center" vertical="center"/>
    </xf>
    <xf numFmtId="0" fontId="113" fillId="16" borderId="44" xfId="0" applyFont="1" applyFill="1" applyBorder="1" applyAlignment="1">
      <alignment horizontal="center" vertical="center"/>
    </xf>
    <xf numFmtId="0" fontId="4" fillId="16" borderId="10" xfId="55" applyFont="1" applyFill="1" applyBorder="1" applyAlignment="1">
      <alignment horizontal="center" vertical="center"/>
      <protection/>
    </xf>
    <xf numFmtId="0" fontId="2" fillId="16" borderId="45" xfId="0" applyFont="1" applyFill="1" applyBorder="1" applyAlignment="1">
      <alignment vertical="center"/>
    </xf>
    <xf numFmtId="0" fontId="3" fillId="16" borderId="40" xfId="0" applyFont="1" applyFill="1" applyBorder="1" applyAlignment="1">
      <alignment horizontal="right" vertical="center"/>
    </xf>
    <xf numFmtId="0" fontId="116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16" borderId="40" xfId="0" applyFont="1" applyFill="1" applyBorder="1" applyAlignment="1">
      <alignment horizontal="center" vertical="center"/>
    </xf>
    <xf numFmtId="0" fontId="4" fillId="16" borderId="47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3" fillId="16" borderId="28" xfId="0" applyFont="1" applyFill="1" applyBorder="1" applyAlignment="1">
      <alignment horizontal="right" vertical="center"/>
    </xf>
    <xf numFmtId="14" fontId="73" fillId="0" borderId="25" xfId="0" applyNumberFormat="1" applyFont="1" applyBorder="1" applyAlignment="1">
      <alignment horizontal="center" vertical="center"/>
    </xf>
    <xf numFmtId="164" fontId="64" fillId="0" borderId="26" xfId="0" applyNumberFormat="1" applyFont="1" applyBorder="1" applyAlignment="1">
      <alignment horizontal="center" vertical="top"/>
    </xf>
    <xf numFmtId="0" fontId="2" fillId="0" borderId="37" xfId="0" applyFont="1" applyFill="1" applyBorder="1" applyAlignment="1">
      <alignment vertical="center"/>
    </xf>
    <xf numFmtId="0" fontId="116" fillId="16" borderId="10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4" fillId="0" borderId="10" xfId="55" applyFont="1" applyFill="1" applyBorder="1" applyAlignment="1">
      <alignment horizontal="center" vertical="center"/>
      <protection/>
    </xf>
    <xf numFmtId="164" fontId="95" fillId="0" borderId="27" xfId="0" applyNumberFormat="1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164" fontId="121" fillId="0" borderId="0" xfId="0" applyNumberFormat="1" applyFont="1" applyBorder="1" applyAlignment="1">
      <alignment horizontal="center" vertical="top"/>
    </xf>
    <xf numFmtId="0" fontId="121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/>
    </xf>
    <xf numFmtId="164" fontId="122" fillId="0" borderId="22" xfId="0" applyNumberFormat="1" applyFont="1" applyBorder="1" applyAlignment="1">
      <alignment horizontal="center" vertical="center"/>
    </xf>
    <xf numFmtId="164" fontId="123" fillId="0" borderId="22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116" fillId="0" borderId="40" xfId="0" applyFont="1" applyFill="1" applyBorder="1" applyAlignment="1">
      <alignment horizontal="center" vertical="center"/>
    </xf>
    <xf numFmtId="0" fontId="113" fillId="0" borderId="44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164" fontId="124" fillId="0" borderId="22" xfId="0" applyNumberFormat="1" applyFont="1" applyBorder="1" applyAlignment="1">
      <alignment horizontal="center"/>
    </xf>
    <xf numFmtId="164" fontId="125" fillId="0" borderId="24" xfId="0" applyNumberFormat="1" applyFont="1" applyBorder="1" applyAlignment="1">
      <alignment horizontal="center"/>
    </xf>
    <xf numFmtId="164" fontId="125" fillId="0" borderId="22" xfId="0" applyNumberFormat="1" applyFont="1" applyBorder="1" applyAlignment="1">
      <alignment horizontal="center"/>
    </xf>
    <xf numFmtId="0" fontId="126" fillId="0" borderId="49" xfId="0" applyFont="1" applyFill="1" applyBorder="1" applyAlignment="1">
      <alignment horizontal="center"/>
    </xf>
    <xf numFmtId="0" fontId="126" fillId="0" borderId="13" xfId="0" applyFont="1" applyFill="1" applyBorder="1" applyAlignment="1">
      <alignment horizontal="center"/>
    </xf>
    <xf numFmtId="164" fontId="127" fillId="0" borderId="22" xfId="0" applyNumberFormat="1" applyFont="1" applyBorder="1" applyAlignment="1">
      <alignment horizontal="center"/>
    </xf>
    <xf numFmtId="164" fontId="124" fillId="0" borderId="24" xfId="0" applyNumberFormat="1" applyFont="1" applyBorder="1" applyAlignment="1">
      <alignment horizontal="center" vertical="center"/>
    </xf>
    <xf numFmtId="164" fontId="127" fillId="0" borderId="22" xfId="0" applyNumberFormat="1" applyFont="1" applyBorder="1" applyAlignment="1">
      <alignment vertical="center"/>
    </xf>
    <xf numFmtId="0" fontId="128" fillId="0" borderId="13" xfId="0" applyFont="1" applyFill="1" applyBorder="1" applyAlignment="1">
      <alignment/>
    </xf>
    <xf numFmtId="0" fontId="126" fillId="0" borderId="13" xfId="0" applyFont="1" applyFill="1" applyBorder="1" applyAlignment="1">
      <alignment/>
    </xf>
    <xf numFmtId="0" fontId="128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16" borderId="39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right" vertical="center"/>
    </xf>
    <xf numFmtId="0" fontId="0" fillId="16" borderId="4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16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vertical="center"/>
    </xf>
    <xf numFmtId="0" fontId="116" fillId="16" borderId="30" xfId="0" applyFont="1" applyFill="1" applyBorder="1" applyAlignment="1">
      <alignment horizontal="center" vertical="center"/>
    </xf>
    <xf numFmtId="0" fontId="2" fillId="16" borderId="50" xfId="0" applyFont="1" applyFill="1" applyBorder="1" applyAlignment="1">
      <alignment vertical="center"/>
    </xf>
    <xf numFmtId="0" fontId="3" fillId="16" borderId="30" xfId="0" applyFont="1" applyFill="1" applyBorder="1" applyAlignment="1">
      <alignment vertical="center"/>
    </xf>
    <xf numFmtId="0" fontId="3" fillId="16" borderId="40" xfId="0" applyFont="1" applyFill="1" applyBorder="1" applyAlignment="1">
      <alignment vertical="center"/>
    </xf>
    <xf numFmtId="0" fontId="4" fillId="17" borderId="51" xfId="0" applyFont="1" applyFill="1" applyBorder="1" applyAlignment="1">
      <alignment horizontal="center" vertical="center"/>
    </xf>
    <xf numFmtId="0" fontId="129" fillId="18" borderId="51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4" fillId="18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16" borderId="10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vertical="center"/>
    </xf>
    <xf numFmtId="0" fontId="116" fillId="0" borderId="3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" fillId="16" borderId="4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16" borderId="28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71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5" fillId="0" borderId="11" xfId="0" applyFont="1" applyFill="1" applyBorder="1" applyAlignment="1">
      <alignment horizontal="center" vertical="center"/>
    </xf>
    <xf numFmtId="0" fontId="113" fillId="0" borderId="33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9" borderId="53" xfId="0" applyFont="1" applyFill="1" applyBorder="1" applyAlignment="1">
      <alignment horizontal="center" vertical="center"/>
    </xf>
    <xf numFmtId="0" fontId="4" fillId="19" borderId="54" xfId="0" applyFont="1" applyFill="1" applyBorder="1" applyAlignment="1">
      <alignment horizontal="center" vertical="center"/>
    </xf>
    <xf numFmtId="0" fontId="4" fillId="17" borderId="53" xfId="0" applyFont="1" applyFill="1" applyBorder="1" applyAlignment="1">
      <alignment horizontal="center" vertical="center"/>
    </xf>
    <xf numFmtId="0" fontId="4" fillId="17" borderId="54" xfId="0" applyFont="1" applyFill="1" applyBorder="1" applyAlignment="1">
      <alignment horizontal="center" vertical="center"/>
    </xf>
    <xf numFmtId="0" fontId="4" fillId="18" borderId="53" xfId="0" applyFont="1" applyFill="1" applyBorder="1" applyAlignment="1">
      <alignment horizontal="center" vertical="center"/>
    </xf>
    <xf numFmtId="0" fontId="129" fillId="18" borderId="53" xfId="0" applyFont="1" applyFill="1" applyBorder="1" applyAlignment="1">
      <alignment horizontal="center" vertical="center"/>
    </xf>
    <xf numFmtId="0" fontId="4" fillId="18" borderId="55" xfId="0" applyFont="1" applyFill="1" applyBorder="1" applyAlignment="1">
      <alignment horizontal="center" vertical="center"/>
    </xf>
    <xf numFmtId="0" fontId="129" fillId="18" borderId="55" xfId="0" applyFont="1" applyFill="1" applyBorder="1" applyAlignment="1">
      <alignment horizontal="center" vertical="center"/>
    </xf>
    <xf numFmtId="0" fontId="130" fillId="16" borderId="56" xfId="0" applyFont="1" applyFill="1" applyBorder="1" applyAlignment="1">
      <alignment vertical="center"/>
    </xf>
    <xf numFmtId="0" fontId="4" fillId="16" borderId="57" xfId="0" applyFont="1" applyFill="1" applyBorder="1" applyAlignment="1">
      <alignment horizontal="center" vertical="center"/>
    </xf>
    <xf numFmtId="0" fontId="3" fillId="16" borderId="57" xfId="0" applyFont="1" applyFill="1" applyBorder="1" applyAlignment="1">
      <alignment horizontal="center" vertical="center"/>
    </xf>
    <xf numFmtId="0" fontId="57" fillId="16" borderId="57" xfId="0" applyFont="1" applyFill="1" applyBorder="1" applyAlignment="1">
      <alignment horizontal="center" vertical="center"/>
    </xf>
    <xf numFmtId="0" fontId="0" fillId="16" borderId="57" xfId="0" applyFont="1" applyFill="1" applyBorder="1" applyAlignment="1">
      <alignment horizontal="center" vertical="center"/>
    </xf>
    <xf numFmtId="0" fontId="116" fillId="16" borderId="57" xfId="0" applyFont="1" applyFill="1" applyBorder="1" applyAlignment="1">
      <alignment horizontal="center" vertical="center"/>
    </xf>
    <xf numFmtId="0" fontId="115" fillId="16" borderId="57" xfId="0" applyFont="1" applyFill="1" applyBorder="1" applyAlignment="1">
      <alignment horizontal="center" vertical="center"/>
    </xf>
    <xf numFmtId="0" fontId="113" fillId="16" borderId="58" xfId="0" applyFont="1" applyFill="1" applyBorder="1" applyAlignment="1">
      <alignment horizontal="center" vertical="center"/>
    </xf>
    <xf numFmtId="0" fontId="131" fillId="0" borderId="50" xfId="0" applyFont="1" applyFill="1" applyBorder="1" applyAlignment="1">
      <alignment vertical="center"/>
    </xf>
    <xf numFmtId="0" fontId="132" fillId="0" borderId="30" xfId="0" applyFont="1" applyFill="1" applyBorder="1" applyAlignment="1">
      <alignment horizontal="center" vertical="center"/>
    </xf>
    <xf numFmtId="0" fontId="133" fillId="0" borderId="30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4" fillId="0" borderId="30" xfId="0" applyFont="1" applyFill="1" applyBorder="1" applyAlignment="1">
      <alignment horizontal="center" vertical="center"/>
    </xf>
    <xf numFmtId="0" fontId="115" fillId="0" borderId="27" xfId="0" applyFont="1" applyFill="1" applyBorder="1" applyAlignment="1">
      <alignment horizontal="center" vertical="center"/>
    </xf>
    <xf numFmtId="0" fontId="113" fillId="0" borderId="2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35" fillId="0" borderId="6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3" fillId="0" borderId="61" xfId="0" applyFont="1" applyFill="1" applyBorder="1" applyAlignment="1">
      <alignment horizontal="center" vertical="center"/>
    </xf>
    <xf numFmtId="0" fontId="135" fillId="16" borderId="41" xfId="0" applyFont="1" applyFill="1" applyBorder="1" applyAlignment="1">
      <alignment horizontal="center" vertical="center"/>
    </xf>
    <xf numFmtId="0" fontId="115" fillId="16" borderId="27" xfId="0" applyFont="1" applyFill="1" applyBorder="1" applyAlignment="1">
      <alignment horizontal="center" vertical="center"/>
    </xf>
    <xf numFmtId="0" fontId="113" fillId="16" borderId="20" xfId="0" applyFont="1" applyFill="1" applyBorder="1" applyAlignment="1">
      <alignment horizontal="center" vertical="center"/>
    </xf>
    <xf numFmtId="0" fontId="115" fillId="16" borderId="11" xfId="0" applyFont="1" applyFill="1" applyBorder="1" applyAlignment="1">
      <alignment horizontal="center" vertical="center"/>
    </xf>
    <xf numFmtId="0" fontId="113" fillId="16" borderId="6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2" fillId="16" borderId="56" xfId="0" applyFont="1" applyFill="1" applyBorder="1" applyAlignment="1">
      <alignment vertical="center"/>
    </xf>
    <xf numFmtId="0" fontId="3" fillId="16" borderId="57" xfId="0" applyFont="1" applyFill="1" applyBorder="1" applyAlignment="1">
      <alignment horizontal="right" vertical="center"/>
    </xf>
    <xf numFmtId="49" fontId="76" fillId="16" borderId="57" xfId="0" applyNumberFormat="1" applyFont="1" applyFill="1" applyBorder="1" applyAlignment="1">
      <alignment horizontal="center" vertical="center"/>
    </xf>
    <xf numFmtId="0" fontId="115" fillId="16" borderId="30" xfId="0" applyFont="1" applyFill="1" applyBorder="1" applyAlignment="1">
      <alignment horizontal="center" vertical="center"/>
    </xf>
    <xf numFmtId="0" fontId="113" fillId="16" borderId="62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15" fillId="0" borderId="10" xfId="0" applyFont="1" applyFill="1" applyBorder="1" applyAlignment="1">
      <alignment horizontal="center" vertical="center"/>
    </xf>
    <xf numFmtId="0" fontId="113" fillId="0" borderId="63" xfId="0" applyFont="1" applyFill="1" applyBorder="1" applyAlignment="1">
      <alignment horizontal="center" vertical="center"/>
    </xf>
    <xf numFmtId="0" fontId="115" fillId="16" borderId="10" xfId="0" applyFont="1" applyFill="1" applyBorder="1" applyAlignment="1">
      <alignment horizontal="center" vertical="center"/>
    </xf>
    <xf numFmtId="0" fontId="113" fillId="16" borderId="63" xfId="0" applyFont="1" applyFill="1" applyBorder="1" applyAlignment="1">
      <alignment horizontal="center" vertical="center"/>
    </xf>
    <xf numFmtId="0" fontId="115" fillId="0" borderId="30" xfId="0" applyFont="1" applyFill="1" applyBorder="1" applyAlignment="1">
      <alignment horizontal="center" vertical="center"/>
    </xf>
    <xf numFmtId="0" fontId="113" fillId="0" borderId="62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vertical="center"/>
    </xf>
    <xf numFmtId="0" fontId="4" fillId="16" borderId="52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horizontal="right" vertical="center"/>
    </xf>
    <xf numFmtId="0" fontId="3" fillId="16" borderId="52" xfId="0" applyFont="1" applyFill="1" applyBorder="1" applyAlignment="1">
      <alignment horizontal="center" vertical="center"/>
    </xf>
    <xf numFmtId="0" fontId="0" fillId="16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7" fillId="16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right" vertical="center"/>
    </xf>
    <xf numFmtId="0" fontId="0" fillId="16" borderId="41" xfId="0" applyFont="1" applyFill="1" applyBorder="1" applyAlignment="1">
      <alignment horizontal="right" vertical="center"/>
    </xf>
    <xf numFmtId="0" fontId="7" fillId="16" borderId="4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16" fillId="0" borderId="57" xfId="0" applyFont="1" applyFill="1" applyBorder="1" applyAlignment="1">
      <alignment horizontal="center" vertical="center"/>
    </xf>
    <xf numFmtId="0" fontId="115" fillId="0" borderId="57" xfId="0" applyFont="1" applyFill="1" applyBorder="1" applyAlignment="1">
      <alignment horizontal="center" vertical="center"/>
    </xf>
    <xf numFmtId="0" fontId="113" fillId="0" borderId="58" xfId="0" applyFont="1" applyFill="1" applyBorder="1" applyAlignment="1">
      <alignment horizontal="center" vertical="center"/>
    </xf>
    <xf numFmtId="0" fontId="135" fillId="16" borderId="24" xfId="0" applyFont="1" applyFill="1" applyBorder="1" applyAlignment="1">
      <alignment horizontal="center" vertical="center"/>
    </xf>
    <xf numFmtId="0" fontId="0" fillId="16" borderId="47" xfId="0" applyFont="1" applyFill="1" applyBorder="1" applyAlignment="1">
      <alignment vertical="center"/>
    </xf>
    <xf numFmtId="0" fontId="4" fillId="16" borderId="4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39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0" fontId="140" fillId="0" borderId="0" xfId="0" applyFont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2" fillId="20" borderId="72" xfId="0" applyFont="1" applyFill="1" applyBorder="1" applyAlignment="1">
      <alignment horizontal="center" vertical="center"/>
    </xf>
    <xf numFmtId="0" fontId="82" fillId="20" borderId="29" xfId="0" applyFont="1" applyFill="1" applyBorder="1" applyAlignment="1">
      <alignment horizontal="center" vertical="center"/>
    </xf>
    <xf numFmtId="0" fontId="82" fillId="20" borderId="5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0" fontId="48" fillId="21" borderId="72" xfId="0" applyFont="1" applyFill="1" applyBorder="1" applyAlignment="1">
      <alignment horizontal="center" vertical="center"/>
    </xf>
    <xf numFmtId="0" fontId="48" fillId="21" borderId="29" xfId="0" applyFont="1" applyFill="1" applyBorder="1" applyAlignment="1">
      <alignment horizontal="center" vertical="center"/>
    </xf>
    <xf numFmtId="0" fontId="48" fillId="21" borderId="58" xfId="0" applyFont="1" applyFill="1" applyBorder="1" applyAlignment="1">
      <alignment horizontal="center" vertical="center"/>
    </xf>
    <xf numFmtId="0" fontId="48" fillId="22" borderId="72" xfId="0" applyFont="1" applyFill="1" applyBorder="1" applyAlignment="1">
      <alignment horizontal="center" vertical="center"/>
    </xf>
    <xf numFmtId="0" fontId="48" fillId="22" borderId="29" xfId="0" applyFont="1" applyFill="1" applyBorder="1" applyAlignment="1">
      <alignment horizontal="center" vertical="center"/>
    </xf>
    <xf numFmtId="0" fontId="48" fillId="22" borderId="58" xfId="0" applyFont="1" applyFill="1" applyBorder="1" applyAlignment="1">
      <alignment horizontal="center" vertical="center"/>
    </xf>
    <xf numFmtId="49" fontId="141" fillId="23" borderId="12" xfId="0" applyNumberFormat="1" applyFont="1" applyFill="1" applyBorder="1" applyAlignment="1">
      <alignment horizontal="center" vertical="top"/>
    </xf>
    <xf numFmtId="49" fontId="141" fillId="23" borderId="38" xfId="0" applyNumberFormat="1" applyFont="1" applyFill="1" applyBorder="1" applyAlignment="1">
      <alignment horizontal="center" vertical="top"/>
    </xf>
    <xf numFmtId="49" fontId="141" fillId="23" borderId="28" xfId="0" applyNumberFormat="1" applyFont="1" applyFill="1" applyBorder="1" applyAlignment="1">
      <alignment horizontal="center" vertical="top"/>
    </xf>
    <xf numFmtId="0" fontId="142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43" fillId="0" borderId="0" xfId="0" applyFont="1" applyFill="1" applyBorder="1" applyAlignment="1">
      <alignment horizontal="center" vertical="center"/>
    </xf>
    <xf numFmtId="49" fontId="14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2">
    <cellStyle name="Normal" xfId="0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айс акб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99"/>
      <rgbColor rgb="0099CCFF"/>
      <rgbColor rgb="00FF99CC"/>
      <rgbColor rgb="00CC99FF"/>
      <rgbColor rgb="00FFFF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75D13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1095375</xdr:colOff>
      <xdr:row>4</xdr:row>
      <xdr:rowOff>28575</xdr:rowOff>
    </xdr:from>
    <xdr:to>
      <xdr:col>8</xdr:col>
      <xdr:colOff>38100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19125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217</xdr:row>
      <xdr:rowOff>123825</xdr:rowOff>
    </xdr:from>
    <xdr:to>
      <xdr:col>11</xdr:col>
      <xdr:colOff>695325</xdr:colOff>
      <xdr:row>220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5052000"/>
          <a:ext cx="857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4</xdr:row>
      <xdr:rowOff>28575</xdr:rowOff>
    </xdr:from>
    <xdr:to>
      <xdr:col>12</xdr:col>
      <xdr:colOff>733425</xdr:colOff>
      <xdr:row>8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6191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238</xdr:row>
      <xdr:rowOff>47625</xdr:rowOff>
    </xdr:from>
    <xdr:to>
      <xdr:col>4</xdr:col>
      <xdr:colOff>1019175</xdr:colOff>
      <xdr:row>241</xdr:row>
      <xdr:rowOff>161925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382047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242</xdr:row>
      <xdr:rowOff>38100</xdr:rowOff>
    </xdr:from>
    <xdr:to>
      <xdr:col>4</xdr:col>
      <xdr:colOff>1009650</xdr:colOff>
      <xdr:row>245</xdr:row>
      <xdr:rowOff>161925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38919150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230</xdr:row>
      <xdr:rowOff>57150</xdr:rowOff>
    </xdr:from>
    <xdr:to>
      <xdr:col>4</xdr:col>
      <xdr:colOff>1000125</xdr:colOff>
      <xdr:row>233</xdr:row>
      <xdr:rowOff>152400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8775" y="3676650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234</xdr:row>
      <xdr:rowOff>47625</xdr:rowOff>
    </xdr:from>
    <xdr:to>
      <xdr:col>4</xdr:col>
      <xdr:colOff>1009650</xdr:colOff>
      <xdr:row>237</xdr:row>
      <xdr:rowOff>161925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8775" y="3748087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257</xdr:row>
      <xdr:rowOff>171450</xdr:rowOff>
    </xdr:from>
    <xdr:to>
      <xdr:col>12</xdr:col>
      <xdr:colOff>485775</xdr:colOff>
      <xdr:row>283</xdr:row>
      <xdr:rowOff>171450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41576625"/>
          <a:ext cx="8953500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704850</xdr:colOff>
      <xdr:row>140</xdr:row>
      <xdr:rowOff>19050</xdr:rowOff>
    </xdr:from>
    <xdr:to>
      <xdr:col>7</xdr:col>
      <xdr:colOff>180975</xdr:colOff>
      <xdr:row>146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67100" y="22012275"/>
          <a:ext cx="1514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mi.ru/automobile_bat.htm" TargetMode="External" /><Relationship Id="rId2" Type="http://schemas.openxmlformats.org/officeDocument/2006/relationships/hyperlink" Target="http://www.plumi.ru/" TargetMode="External" /><Relationship Id="rId3" Type="http://schemas.openxmlformats.org/officeDocument/2006/relationships/hyperlink" Target="http://www.plumi.ru/automobile_bat.htm" TargetMode="External" /><Relationship Id="rId4" Type="http://schemas.openxmlformats.org/officeDocument/2006/relationships/hyperlink" Target="http://www.accumulatory.ru/" TargetMode="External" /><Relationship Id="rId5" Type="http://schemas.openxmlformats.org/officeDocument/2006/relationships/hyperlink" Target="http://www.plumi.ru/dostavka.htm" TargetMode="External" /><Relationship Id="rId6" Type="http://schemas.openxmlformats.org/officeDocument/2006/relationships/hyperlink" Target="http://www.plumi.ru/accumulatory.htm" TargetMode="External" /><Relationship Id="rId7" Type="http://schemas.openxmlformats.org/officeDocument/2006/relationships/hyperlink" Target="http://www.plumi.ru/accumulatory.htm" TargetMode="External" /><Relationship Id="rId8" Type="http://schemas.openxmlformats.org/officeDocument/2006/relationships/hyperlink" Target="http://www.plumi.ru/automobile_bat.htm" TargetMode="External" /><Relationship Id="rId9" Type="http://schemas.openxmlformats.org/officeDocument/2006/relationships/hyperlink" Target="http://www.plumi.ru/" TargetMode="External" /><Relationship Id="rId10" Type="http://schemas.openxmlformats.org/officeDocument/2006/relationships/hyperlink" Target="http://www.plumi.ru/automobile_bat.htm" TargetMode="External" /><Relationship Id="rId11" Type="http://schemas.openxmlformats.org/officeDocument/2006/relationships/hyperlink" Target="http://www.accumulatory.ru/" TargetMode="External" /><Relationship Id="rId12" Type="http://schemas.openxmlformats.org/officeDocument/2006/relationships/hyperlink" Target="http://www.plumi.ru/dostavka.htm" TargetMode="External" /><Relationship Id="rId13" Type="http://schemas.openxmlformats.org/officeDocument/2006/relationships/hyperlink" Target="http://www.plumi.ru/accumulatory.htm" TargetMode="External" /><Relationship Id="rId14" Type="http://schemas.openxmlformats.org/officeDocument/2006/relationships/hyperlink" Target="http://www.plumi.ru/accumulatory.ht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showGridLines="0" tabSelected="1" zoomScalePageLayoutView="0" workbookViewId="0" topLeftCell="A1">
      <selection activeCell="A1" sqref="A1"/>
    </sheetView>
  </sheetViews>
  <sheetFormatPr defaultColWidth="9.33203125" defaultRowHeight="10.5"/>
  <cols>
    <col min="1" max="1" width="0.82421875" style="1" customWidth="1"/>
    <col min="2" max="2" width="1.0078125" style="1" customWidth="1"/>
    <col min="3" max="3" width="17.83203125" style="1" customWidth="1"/>
    <col min="4" max="4" width="9.83203125" style="1" customWidth="1"/>
    <col min="5" max="5" width="18.83203125" style="3" customWidth="1"/>
    <col min="6" max="6" width="19.33203125" style="3" customWidth="1"/>
    <col min="7" max="7" width="16.33203125" style="3" customWidth="1"/>
    <col min="8" max="8" width="15.33203125" style="3" customWidth="1"/>
    <col min="9" max="9" width="18.33203125" style="3" customWidth="1"/>
    <col min="10" max="11" width="11.83203125" style="3" customWidth="1"/>
    <col min="12" max="12" width="13.83203125" style="1" customWidth="1"/>
    <col min="13" max="13" width="14.33203125" style="1" customWidth="1"/>
    <col min="14" max="16" width="1.0078125" style="1" customWidth="1"/>
    <col min="17" max="16384" width="9.33203125" style="1" customWidth="1"/>
  </cols>
  <sheetData>
    <row r="1" spans="3:14" ht="6" customHeight="1">
      <c r="C1" s="92"/>
      <c r="D1" s="87"/>
      <c r="E1" s="87"/>
      <c r="F1" s="88"/>
      <c r="G1" s="89"/>
      <c r="H1" s="89"/>
      <c r="I1" s="89"/>
      <c r="J1" s="89"/>
      <c r="K1" s="89"/>
      <c r="L1" s="90"/>
      <c r="N1" s="2"/>
    </row>
    <row r="2" spans="3:18" ht="12" customHeight="1">
      <c r="C2" s="400" t="s">
        <v>254</v>
      </c>
      <c r="E2" s="339" t="s">
        <v>335</v>
      </c>
      <c r="F2" s="88"/>
      <c r="G2" s="89"/>
      <c r="H2" s="89"/>
      <c r="I2" s="89"/>
      <c r="J2" s="89"/>
      <c r="K2" s="89"/>
      <c r="L2" s="90"/>
      <c r="N2" s="2"/>
      <c r="R2" s="114"/>
    </row>
    <row r="3" spans="3:18" ht="12" customHeight="1">
      <c r="C3" s="400"/>
      <c r="E3" s="340" t="s">
        <v>336</v>
      </c>
      <c r="F3" s="88"/>
      <c r="G3" s="89"/>
      <c r="H3" s="89"/>
      <c r="I3" s="89"/>
      <c r="J3" s="89"/>
      <c r="L3" s="90"/>
      <c r="N3" s="2"/>
      <c r="R3" s="152"/>
    </row>
    <row r="4" spans="4:14" ht="16.5" customHeight="1">
      <c r="D4" s="87"/>
      <c r="E4" s="341" t="s">
        <v>337</v>
      </c>
      <c r="F4" s="88"/>
      <c r="G4" s="89"/>
      <c r="H4" s="89"/>
      <c r="I4" s="89"/>
      <c r="J4" s="89"/>
      <c r="N4" s="2"/>
    </row>
    <row r="5" spans="2:13" ht="12" customHeight="1">
      <c r="B5" s="20"/>
      <c r="C5" s="195" t="s">
        <v>197</v>
      </c>
      <c r="D5" s="146"/>
      <c r="E5" s="151"/>
      <c r="F5" s="122"/>
      <c r="G5" s="22"/>
      <c r="H5" s="31"/>
      <c r="I5" s="31"/>
      <c r="J5" s="43"/>
      <c r="K5" s="43"/>
      <c r="L5" s="43"/>
      <c r="M5" s="64"/>
    </row>
    <row r="6" spans="2:13" ht="11.25" customHeight="1">
      <c r="B6" s="20"/>
      <c r="C6" s="99" t="s">
        <v>198</v>
      </c>
      <c r="D6" s="147"/>
      <c r="E6" s="145"/>
      <c r="F6" s="26"/>
      <c r="G6" s="21"/>
      <c r="H6" s="39"/>
      <c r="I6" s="39"/>
      <c r="K6" s="44"/>
      <c r="L6" s="44"/>
      <c r="M6" s="63"/>
    </row>
    <row r="7" spans="2:13" ht="11.25" customHeight="1">
      <c r="B7" s="20"/>
      <c r="C7" s="194">
        <f ca="1">TODAY()</f>
        <v>41042</v>
      </c>
      <c r="D7" s="4"/>
      <c r="E7" s="401" t="s">
        <v>371</v>
      </c>
      <c r="F7" s="401"/>
      <c r="G7" s="21" t="s">
        <v>34</v>
      </c>
      <c r="H7" s="24"/>
      <c r="I7" s="24"/>
      <c r="J7" s="203"/>
      <c r="K7" s="45"/>
      <c r="L7" s="45"/>
      <c r="M7" s="65"/>
    </row>
    <row r="8" spans="2:13" ht="11.25" customHeight="1">
      <c r="B8" s="20"/>
      <c r="C8" s="100">
        <f ca="1">NOW()</f>
        <v>41042.594517592595</v>
      </c>
      <c r="D8" s="2"/>
      <c r="E8" s="401"/>
      <c r="F8" s="401"/>
      <c r="G8" s="23"/>
      <c r="H8" s="25"/>
      <c r="J8" s="204"/>
      <c r="K8" s="44"/>
      <c r="L8" s="44"/>
      <c r="M8" s="63"/>
    </row>
    <row r="9" spans="2:13" ht="3" customHeight="1">
      <c r="B9" s="2"/>
      <c r="C9" s="29"/>
      <c r="D9" s="5"/>
      <c r="E9" s="5"/>
      <c r="F9" s="29"/>
      <c r="G9" s="37"/>
      <c r="H9" s="37"/>
      <c r="I9" s="37"/>
      <c r="J9" s="46"/>
      <c r="K9" s="46"/>
      <c r="L9" s="46"/>
      <c r="M9" s="93"/>
    </row>
    <row r="10" spans="2:14" ht="15" customHeight="1">
      <c r="B10" s="402" t="s">
        <v>314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4"/>
    </row>
    <row r="11" spans="1:14" ht="3" customHeight="1">
      <c r="A11" s="2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</row>
    <row r="12" spans="1:14" ht="18" customHeight="1">
      <c r="A12" s="2"/>
      <c r="B12" s="406" t="s">
        <v>315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8"/>
    </row>
    <row r="13" spans="1:14" ht="6" customHeight="1">
      <c r="A13" s="1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2:13" s="33" customFormat="1" ht="3" customHeight="1">
      <c r="B14" s="34"/>
      <c r="C14" s="86"/>
      <c r="D14" s="84"/>
      <c r="E14" s="84"/>
      <c r="F14" s="83"/>
      <c r="G14" s="84"/>
      <c r="H14" s="84"/>
      <c r="I14" s="84"/>
      <c r="J14" s="84"/>
      <c r="K14" s="224"/>
      <c r="L14" s="229"/>
      <c r="M14" s="226"/>
    </row>
    <row r="15" spans="2:13" s="33" customFormat="1" ht="9.75" customHeight="1">
      <c r="B15" s="34"/>
      <c r="C15" s="85"/>
      <c r="D15" s="116"/>
      <c r="E15" s="68"/>
      <c r="F15" s="68"/>
      <c r="G15" s="68"/>
      <c r="H15" s="68" t="s">
        <v>99</v>
      </c>
      <c r="I15" s="68" t="s">
        <v>93</v>
      </c>
      <c r="J15" s="68"/>
      <c r="K15" s="225" t="s">
        <v>266</v>
      </c>
      <c r="L15" s="230" t="s">
        <v>267</v>
      </c>
      <c r="M15" s="231" t="s">
        <v>268</v>
      </c>
    </row>
    <row r="16" spans="2:13" s="33" customFormat="1" ht="9.75" customHeight="1">
      <c r="B16" s="34"/>
      <c r="C16" s="85" t="s">
        <v>91</v>
      </c>
      <c r="D16" s="68" t="s">
        <v>17</v>
      </c>
      <c r="E16" s="68"/>
      <c r="F16" s="68" t="s">
        <v>97</v>
      </c>
      <c r="G16" s="68" t="s">
        <v>96</v>
      </c>
      <c r="H16" s="68" t="s">
        <v>94</v>
      </c>
      <c r="I16" s="68" t="s">
        <v>202</v>
      </c>
      <c r="J16" s="68" t="s">
        <v>338</v>
      </c>
      <c r="K16" s="225" t="s">
        <v>104</v>
      </c>
      <c r="L16" s="223" t="s">
        <v>269</v>
      </c>
      <c r="M16" s="232" t="s">
        <v>270</v>
      </c>
    </row>
    <row r="17" spans="2:13" s="33" customFormat="1" ht="9.75" customHeight="1">
      <c r="B17" s="34"/>
      <c r="C17" s="85" t="s">
        <v>92</v>
      </c>
      <c r="D17" s="68"/>
      <c r="E17" s="68" t="s">
        <v>18</v>
      </c>
      <c r="F17" s="68" t="s">
        <v>98</v>
      </c>
      <c r="G17" s="68"/>
      <c r="H17" s="68" t="s">
        <v>95</v>
      </c>
      <c r="I17" s="68" t="s">
        <v>201</v>
      </c>
      <c r="J17" s="68" t="s">
        <v>339</v>
      </c>
      <c r="K17" s="207" t="s">
        <v>251</v>
      </c>
      <c r="L17" s="223" t="s">
        <v>184</v>
      </c>
      <c r="M17" s="227" t="s">
        <v>271</v>
      </c>
    </row>
    <row r="18" spans="2:13" s="33" customFormat="1" ht="9.75" customHeight="1">
      <c r="B18" s="34"/>
      <c r="C18" s="85"/>
      <c r="D18" s="68"/>
      <c r="E18" s="68"/>
      <c r="F18" s="116"/>
      <c r="G18" s="68"/>
      <c r="H18" s="68"/>
      <c r="I18" s="68"/>
      <c r="J18" s="148"/>
      <c r="K18" s="206" t="s">
        <v>252</v>
      </c>
      <c r="L18" s="228" t="s">
        <v>272</v>
      </c>
      <c r="M18" s="233" t="s">
        <v>273</v>
      </c>
    </row>
    <row r="19" spans="2:13" s="33" customFormat="1" ht="3" customHeight="1">
      <c r="B19" s="34"/>
      <c r="C19" s="117"/>
      <c r="D19" s="118"/>
      <c r="E19" s="118"/>
      <c r="F19" s="119"/>
      <c r="G19" s="120"/>
      <c r="H19" s="120"/>
      <c r="I19" s="118"/>
      <c r="J19" s="149"/>
      <c r="K19" s="201"/>
      <c r="L19" s="201"/>
      <c r="M19" s="202"/>
    </row>
    <row r="20" spans="5:11" ht="6" customHeight="1">
      <c r="E20" s="1"/>
      <c r="F20" s="1"/>
      <c r="G20" s="1"/>
      <c r="H20" s="1"/>
      <c r="I20" s="1"/>
      <c r="J20" s="1"/>
      <c r="K20" s="1"/>
    </row>
    <row r="21" spans="2:14" ht="16.5" customHeight="1">
      <c r="B21" s="385" t="s">
        <v>311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</row>
    <row r="22" spans="2:14" ht="3" customHeight="1">
      <c r="B22" s="242"/>
      <c r="C22" s="242"/>
      <c r="D22" s="242"/>
      <c r="E22" s="242"/>
      <c r="F22" s="242"/>
      <c r="G22" s="242"/>
      <c r="H22" s="242"/>
      <c r="I22" s="242"/>
      <c r="J22" s="242"/>
      <c r="K22" s="271"/>
      <c r="L22" s="242"/>
      <c r="M22" s="242"/>
      <c r="N22" s="242"/>
    </row>
    <row r="23" spans="2:14" ht="14.25" customHeight="1">
      <c r="B23" s="15"/>
      <c r="C23" s="211" t="s">
        <v>330</v>
      </c>
      <c r="D23" s="212" t="s">
        <v>67</v>
      </c>
      <c r="E23" s="326" t="s">
        <v>19</v>
      </c>
      <c r="F23" s="216" t="s">
        <v>291</v>
      </c>
      <c r="G23" s="216" t="s">
        <v>296</v>
      </c>
      <c r="H23" s="212" t="s">
        <v>3</v>
      </c>
      <c r="I23" s="212" t="s">
        <v>172</v>
      </c>
      <c r="J23" s="216" t="s">
        <v>240</v>
      </c>
      <c r="K23" s="217">
        <v>1900</v>
      </c>
      <c r="L23" s="222">
        <f>K23-300</f>
        <v>1600</v>
      </c>
      <c r="M23" s="218">
        <f>L23-100</f>
        <v>1500</v>
      </c>
      <c r="N23" s="15"/>
    </row>
    <row r="24" spans="2:14" ht="14.25" customHeight="1">
      <c r="B24" s="15"/>
      <c r="C24" s="153" t="s">
        <v>330</v>
      </c>
      <c r="D24" s="154" t="s">
        <v>57</v>
      </c>
      <c r="E24" s="155" t="s">
        <v>196</v>
      </c>
      <c r="F24" s="157" t="s">
        <v>284</v>
      </c>
      <c r="G24" s="157" t="s">
        <v>296</v>
      </c>
      <c r="H24" s="154" t="s">
        <v>9</v>
      </c>
      <c r="I24" s="154" t="s">
        <v>172</v>
      </c>
      <c r="J24" s="157" t="s">
        <v>240</v>
      </c>
      <c r="K24" s="197">
        <v>2100</v>
      </c>
      <c r="L24" s="324">
        <f>K24-300</f>
        <v>1800</v>
      </c>
      <c r="M24" s="325">
        <f>L24-100</f>
        <v>1700</v>
      </c>
      <c r="N24" s="15"/>
    </row>
    <row r="25" spans="2:14" ht="14.25" customHeight="1">
      <c r="B25" s="15"/>
      <c r="C25" s="196" t="s">
        <v>330</v>
      </c>
      <c r="D25" s="18" t="s">
        <v>57</v>
      </c>
      <c r="E25" s="182" t="s">
        <v>19</v>
      </c>
      <c r="F25" s="38" t="s">
        <v>283</v>
      </c>
      <c r="G25" s="38" t="s">
        <v>296</v>
      </c>
      <c r="H25" s="18" t="s">
        <v>9</v>
      </c>
      <c r="I25" s="18" t="s">
        <v>172</v>
      </c>
      <c r="J25" s="38" t="s">
        <v>240</v>
      </c>
      <c r="K25" s="198">
        <v>2100</v>
      </c>
      <c r="L25" s="288">
        <f>K25-300</f>
        <v>1800</v>
      </c>
      <c r="M25" s="320">
        <f>L25-100</f>
        <v>1700</v>
      </c>
      <c r="N25" s="15"/>
    </row>
    <row r="26" spans="2:14" ht="14.25" customHeight="1">
      <c r="B26" s="15"/>
      <c r="C26" s="153" t="s">
        <v>330</v>
      </c>
      <c r="D26" s="154" t="s">
        <v>58</v>
      </c>
      <c r="E26" s="155" t="s">
        <v>196</v>
      </c>
      <c r="F26" s="157" t="s">
        <v>286</v>
      </c>
      <c r="G26" s="157" t="s">
        <v>296</v>
      </c>
      <c r="H26" s="154" t="s">
        <v>33</v>
      </c>
      <c r="I26" s="154" t="s">
        <v>175</v>
      </c>
      <c r="J26" s="157" t="s">
        <v>240</v>
      </c>
      <c r="K26" s="197">
        <v>2700</v>
      </c>
      <c r="L26" s="324">
        <f>K26-300</f>
        <v>2400</v>
      </c>
      <c r="M26" s="325">
        <f>L26-100</f>
        <v>2300</v>
      </c>
      <c r="N26" s="15"/>
    </row>
    <row r="27" spans="2:14" ht="14.25" customHeight="1">
      <c r="B27" s="15"/>
      <c r="C27" s="208" t="s">
        <v>330</v>
      </c>
      <c r="D27" s="110" t="s">
        <v>58</v>
      </c>
      <c r="E27" s="277" t="s">
        <v>19</v>
      </c>
      <c r="F27" s="186" t="s">
        <v>285</v>
      </c>
      <c r="G27" s="186" t="s">
        <v>296</v>
      </c>
      <c r="H27" s="110" t="s">
        <v>33</v>
      </c>
      <c r="I27" s="110" t="s">
        <v>175</v>
      </c>
      <c r="J27" s="186" t="s">
        <v>240</v>
      </c>
      <c r="K27" s="270">
        <v>2700</v>
      </c>
      <c r="L27" s="314">
        <f>K27-300</f>
        <v>2400</v>
      </c>
      <c r="M27" s="315">
        <f>L27-100</f>
        <v>2300</v>
      </c>
      <c r="N27" s="15"/>
    </row>
    <row r="28" spans="5:11" ht="3" customHeight="1">
      <c r="E28" s="1"/>
      <c r="F28" s="1"/>
      <c r="G28" s="1"/>
      <c r="H28" s="1"/>
      <c r="I28" s="1"/>
      <c r="J28" s="1"/>
      <c r="K28" s="1"/>
    </row>
    <row r="29" spans="2:14" ht="14.25" customHeight="1">
      <c r="B29" s="15"/>
      <c r="C29" s="178" t="s">
        <v>331</v>
      </c>
      <c r="D29" s="162" t="s">
        <v>67</v>
      </c>
      <c r="E29" s="262" t="s">
        <v>19</v>
      </c>
      <c r="F29" s="165" t="s">
        <v>291</v>
      </c>
      <c r="G29" s="165" t="s">
        <v>296</v>
      </c>
      <c r="H29" s="162" t="s">
        <v>3</v>
      </c>
      <c r="I29" s="162" t="s">
        <v>172</v>
      </c>
      <c r="J29" s="165" t="s">
        <v>10</v>
      </c>
      <c r="K29" s="175">
        <v>2100</v>
      </c>
      <c r="L29" s="166">
        <f>K29-300</f>
        <v>1800</v>
      </c>
      <c r="M29" s="176">
        <f>L29-100</f>
        <v>1700</v>
      </c>
      <c r="N29" s="15"/>
    </row>
    <row r="30" spans="2:14" ht="14.25" customHeight="1">
      <c r="B30" s="15"/>
      <c r="C30" s="196" t="s">
        <v>331</v>
      </c>
      <c r="D30" s="18" t="s">
        <v>57</v>
      </c>
      <c r="E30" s="181" t="s">
        <v>196</v>
      </c>
      <c r="F30" s="38" t="s">
        <v>284</v>
      </c>
      <c r="G30" s="38" t="s">
        <v>296</v>
      </c>
      <c r="H30" s="18" t="s">
        <v>9</v>
      </c>
      <c r="I30" s="18" t="s">
        <v>172</v>
      </c>
      <c r="J30" s="38" t="s">
        <v>10</v>
      </c>
      <c r="K30" s="198">
        <v>2200</v>
      </c>
      <c r="L30" s="288">
        <f>K30-300</f>
        <v>1900</v>
      </c>
      <c r="M30" s="320">
        <f>L30-100</f>
        <v>1800</v>
      </c>
      <c r="N30" s="15"/>
    </row>
    <row r="31" spans="2:14" ht="14.25" customHeight="1">
      <c r="B31" s="15"/>
      <c r="C31" s="258" t="s">
        <v>331</v>
      </c>
      <c r="D31" s="169" t="s">
        <v>57</v>
      </c>
      <c r="E31" s="261" t="s">
        <v>19</v>
      </c>
      <c r="F31" s="171" t="s">
        <v>283</v>
      </c>
      <c r="G31" s="171" t="s">
        <v>296</v>
      </c>
      <c r="H31" s="169" t="s">
        <v>9</v>
      </c>
      <c r="I31" s="169" t="s">
        <v>172</v>
      </c>
      <c r="J31" s="171" t="s">
        <v>10</v>
      </c>
      <c r="K31" s="259">
        <v>2200</v>
      </c>
      <c r="L31" s="330">
        <f>K31-300</f>
        <v>1900</v>
      </c>
      <c r="M31" s="331">
        <f>L31-100</f>
        <v>1800</v>
      </c>
      <c r="N31" s="15"/>
    </row>
    <row r="32" spans="5:11" ht="3" customHeight="1">
      <c r="E32" s="1"/>
      <c r="F32" s="1"/>
      <c r="G32" s="1"/>
      <c r="H32" s="1"/>
      <c r="I32" s="1"/>
      <c r="J32" s="1"/>
      <c r="K32" s="1"/>
    </row>
    <row r="33" spans="2:14" ht="14.25" customHeight="1">
      <c r="B33" s="15"/>
      <c r="C33" s="211" t="s">
        <v>243</v>
      </c>
      <c r="D33" s="212" t="s">
        <v>67</v>
      </c>
      <c r="E33" s="326" t="s">
        <v>19</v>
      </c>
      <c r="F33" s="216" t="s">
        <v>291</v>
      </c>
      <c r="G33" s="216" t="s">
        <v>296</v>
      </c>
      <c r="H33" s="212" t="s">
        <v>3</v>
      </c>
      <c r="I33" s="212" t="s">
        <v>172</v>
      </c>
      <c r="J33" s="216" t="s">
        <v>240</v>
      </c>
      <c r="K33" s="217">
        <v>2300</v>
      </c>
      <c r="L33" s="222">
        <f>K33-300</f>
        <v>2000</v>
      </c>
      <c r="M33" s="218">
        <f>L33-100</f>
        <v>1900</v>
      </c>
      <c r="N33" s="15"/>
    </row>
    <row r="34" spans="2:14" ht="14.25" customHeight="1">
      <c r="B34" s="15"/>
      <c r="C34" s="153" t="s">
        <v>243</v>
      </c>
      <c r="D34" s="154" t="s">
        <v>57</v>
      </c>
      <c r="E34" s="155" t="s">
        <v>196</v>
      </c>
      <c r="F34" s="157" t="s">
        <v>284</v>
      </c>
      <c r="G34" s="157" t="s">
        <v>296</v>
      </c>
      <c r="H34" s="154" t="s">
        <v>9</v>
      </c>
      <c r="I34" s="154" t="s">
        <v>172</v>
      </c>
      <c r="J34" s="157" t="s">
        <v>240</v>
      </c>
      <c r="K34" s="197">
        <v>2400</v>
      </c>
      <c r="L34" s="324">
        <f>K34-300</f>
        <v>2100</v>
      </c>
      <c r="M34" s="325">
        <f>L34-100</f>
        <v>2000</v>
      </c>
      <c r="N34" s="15"/>
    </row>
    <row r="35" spans="2:14" ht="14.25" customHeight="1">
      <c r="B35" s="15"/>
      <c r="C35" s="196" t="s">
        <v>243</v>
      </c>
      <c r="D35" s="18" t="s">
        <v>57</v>
      </c>
      <c r="E35" s="182" t="s">
        <v>19</v>
      </c>
      <c r="F35" s="38" t="s">
        <v>283</v>
      </c>
      <c r="G35" s="38" t="s">
        <v>296</v>
      </c>
      <c r="H35" s="18" t="s">
        <v>9</v>
      </c>
      <c r="I35" s="18" t="s">
        <v>172</v>
      </c>
      <c r="J35" s="38" t="s">
        <v>240</v>
      </c>
      <c r="K35" s="198">
        <v>2400</v>
      </c>
      <c r="L35" s="288">
        <f aca="true" t="shared" si="0" ref="L35:L45">K35-300</f>
        <v>2100</v>
      </c>
      <c r="M35" s="320">
        <f aca="true" t="shared" si="1" ref="M35:M45">L35-100</f>
        <v>2000</v>
      </c>
      <c r="N35" s="15"/>
    </row>
    <row r="36" spans="2:14" ht="14.25" customHeight="1">
      <c r="B36" s="15"/>
      <c r="C36" s="153" t="s">
        <v>243</v>
      </c>
      <c r="D36" s="154" t="s">
        <v>58</v>
      </c>
      <c r="E36" s="155" t="s">
        <v>196</v>
      </c>
      <c r="F36" s="157" t="s">
        <v>286</v>
      </c>
      <c r="G36" s="157" t="s">
        <v>296</v>
      </c>
      <c r="H36" s="154" t="s">
        <v>33</v>
      </c>
      <c r="I36" s="154" t="s">
        <v>175</v>
      </c>
      <c r="J36" s="157" t="s">
        <v>240</v>
      </c>
      <c r="K36" s="197">
        <v>2850</v>
      </c>
      <c r="L36" s="324">
        <f t="shared" si="0"/>
        <v>2550</v>
      </c>
      <c r="M36" s="325">
        <f t="shared" si="1"/>
        <v>2450</v>
      </c>
      <c r="N36" s="15"/>
    </row>
    <row r="37" spans="2:14" ht="14.25" customHeight="1">
      <c r="B37" s="15"/>
      <c r="C37" s="196" t="s">
        <v>243</v>
      </c>
      <c r="D37" s="18" t="s">
        <v>58</v>
      </c>
      <c r="E37" s="182" t="s">
        <v>19</v>
      </c>
      <c r="F37" s="38" t="s">
        <v>285</v>
      </c>
      <c r="G37" s="38" t="s">
        <v>296</v>
      </c>
      <c r="H37" s="18" t="s">
        <v>33</v>
      </c>
      <c r="I37" s="18" t="s">
        <v>175</v>
      </c>
      <c r="J37" s="38" t="s">
        <v>240</v>
      </c>
      <c r="K37" s="198">
        <v>2850</v>
      </c>
      <c r="L37" s="288">
        <f t="shared" si="0"/>
        <v>2550</v>
      </c>
      <c r="M37" s="320">
        <f t="shared" si="1"/>
        <v>2450</v>
      </c>
      <c r="N37" s="15"/>
    </row>
    <row r="38" spans="2:14" ht="14.25" customHeight="1">
      <c r="B38" s="15"/>
      <c r="C38" s="153" t="s">
        <v>243</v>
      </c>
      <c r="D38" s="154" t="s">
        <v>28</v>
      </c>
      <c r="E38" s="155" t="s">
        <v>196</v>
      </c>
      <c r="F38" s="157" t="s">
        <v>325</v>
      </c>
      <c r="G38" s="157" t="s">
        <v>296</v>
      </c>
      <c r="H38" s="154" t="s">
        <v>329</v>
      </c>
      <c r="I38" s="154" t="s">
        <v>177</v>
      </c>
      <c r="J38" s="157" t="s">
        <v>240</v>
      </c>
      <c r="K38" s="197">
        <v>3450</v>
      </c>
      <c r="L38" s="324">
        <f t="shared" si="0"/>
        <v>3150</v>
      </c>
      <c r="M38" s="325">
        <f t="shared" si="1"/>
        <v>3050</v>
      </c>
      <c r="N38" s="15"/>
    </row>
    <row r="39" spans="2:14" ht="14.25" customHeight="1">
      <c r="B39" s="15"/>
      <c r="C39" s="196" t="s">
        <v>243</v>
      </c>
      <c r="D39" s="18" t="s">
        <v>0</v>
      </c>
      <c r="E39" s="181" t="s">
        <v>196</v>
      </c>
      <c r="F39" s="38" t="s">
        <v>287</v>
      </c>
      <c r="G39" s="38" t="s">
        <v>296</v>
      </c>
      <c r="H39" s="18" t="s">
        <v>103</v>
      </c>
      <c r="I39" s="18" t="s">
        <v>177</v>
      </c>
      <c r="J39" s="38" t="s">
        <v>240</v>
      </c>
      <c r="K39" s="198">
        <v>3650</v>
      </c>
      <c r="L39" s="288">
        <f t="shared" si="0"/>
        <v>3350</v>
      </c>
      <c r="M39" s="320">
        <f t="shared" si="1"/>
        <v>3250</v>
      </c>
      <c r="N39" s="15"/>
    </row>
    <row r="40" spans="2:14" ht="14.25" customHeight="1">
      <c r="B40" s="15"/>
      <c r="C40" s="153" t="s">
        <v>243</v>
      </c>
      <c r="D40" s="154" t="s">
        <v>47</v>
      </c>
      <c r="E40" s="155" t="s">
        <v>196</v>
      </c>
      <c r="F40" s="157" t="s">
        <v>288</v>
      </c>
      <c r="G40" s="157" t="s">
        <v>296</v>
      </c>
      <c r="H40" s="154" t="s">
        <v>264</v>
      </c>
      <c r="I40" s="154" t="s">
        <v>177</v>
      </c>
      <c r="J40" s="157" t="s">
        <v>240</v>
      </c>
      <c r="K40" s="197">
        <v>3950</v>
      </c>
      <c r="L40" s="324">
        <f t="shared" si="0"/>
        <v>3650</v>
      </c>
      <c r="M40" s="325">
        <f t="shared" si="1"/>
        <v>3550</v>
      </c>
      <c r="N40" s="15"/>
    </row>
    <row r="41" spans="2:14" ht="14.25" customHeight="1">
      <c r="B41" s="15"/>
      <c r="C41" s="196" t="s">
        <v>243</v>
      </c>
      <c r="D41" s="18" t="s">
        <v>326</v>
      </c>
      <c r="E41" s="181" t="s">
        <v>196</v>
      </c>
      <c r="F41" s="38" t="s">
        <v>327</v>
      </c>
      <c r="G41" s="38" t="s">
        <v>296</v>
      </c>
      <c r="H41" s="18" t="s">
        <v>115</v>
      </c>
      <c r="I41" s="18" t="s">
        <v>328</v>
      </c>
      <c r="J41" s="38" t="s">
        <v>240</v>
      </c>
      <c r="K41" s="198">
        <v>4750</v>
      </c>
      <c r="L41" s="288">
        <f t="shared" si="0"/>
        <v>4450</v>
      </c>
      <c r="M41" s="320">
        <f t="shared" si="1"/>
        <v>4350</v>
      </c>
      <c r="N41" s="15"/>
    </row>
    <row r="42" spans="2:14" ht="14.25" customHeight="1">
      <c r="B42" s="15"/>
      <c r="C42" s="153" t="s">
        <v>243</v>
      </c>
      <c r="D42" s="154" t="s">
        <v>195</v>
      </c>
      <c r="E42" s="155" t="s">
        <v>196</v>
      </c>
      <c r="F42" s="157" t="s">
        <v>289</v>
      </c>
      <c r="G42" s="157" t="s">
        <v>296</v>
      </c>
      <c r="H42" s="154" t="s">
        <v>333</v>
      </c>
      <c r="I42" s="154" t="s">
        <v>241</v>
      </c>
      <c r="J42" s="157" t="s">
        <v>240</v>
      </c>
      <c r="K42" s="197">
        <v>6300</v>
      </c>
      <c r="L42" s="324">
        <f t="shared" si="0"/>
        <v>6000</v>
      </c>
      <c r="M42" s="325">
        <f t="shared" si="1"/>
        <v>5900</v>
      </c>
      <c r="N42" s="15"/>
    </row>
    <row r="43" spans="2:14" ht="14.25" customHeight="1">
      <c r="B43" s="15"/>
      <c r="C43" s="208" t="s">
        <v>243</v>
      </c>
      <c r="D43" s="110" t="s">
        <v>195</v>
      </c>
      <c r="E43" s="277" t="s">
        <v>19</v>
      </c>
      <c r="F43" s="186" t="s">
        <v>290</v>
      </c>
      <c r="G43" s="186" t="s">
        <v>296</v>
      </c>
      <c r="H43" s="110" t="s">
        <v>333</v>
      </c>
      <c r="I43" s="110" t="s">
        <v>241</v>
      </c>
      <c r="J43" s="186" t="s">
        <v>240</v>
      </c>
      <c r="K43" s="270">
        <v>6300</v>
      </c>
      <c r="L43" s="314">
        <f t="shared" si="0"/>
        <v>6000</v>
      </c>
      <c r="M43" s="315">
        <f t="shared" si="1"/>
        <v>5900</v>
      </c>
      <c r="N43" s="15"/>
    </row>
    <row r="44" spans="2:14" ht="3" customHeight="1"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</row>
    <row r="45" spans="2:14" ht="14.25" customHeight="1">
      <c r="B45" s="242"/>
      <c r="C45" s="327" t="s">
        <v>370</v>
      </c>
      <c r="D45" s="302" t="s">
        <v>195</v>
      </c>
      <c r="E45" s="328" t="s">
        <v>196</v>
      </c>
      <c r="F45" s="305" t="s">
        <v>289</v>
      </c>
      <c r="G45" s="329" t="s">
        <v>265</v>
      </c>
      <c r="H45" s="302" t="s">
        <v>242</v>
      </c>
      <c r="I45" s="302" t="s">
        <v>241</v>
      </c>
      <c r="J45" s="305" t="s">
        <v>240</v>
      </c>
      <c r="K45" s="306">
        <v>6500</v>
      </c>
      <c r="L45" s="307">
        <f t="shared" si="0"/>
        <v>6200</v>
      </c>
      <c r="M45" s="308">
        <f t="shared" si="1"/>
        <v>6100</v>
      </c>
      <c r="N45" s="15"/>
    </row>
    <row r="46" spans="5:11" ht="6" customHeight="1">
      <c r="E46" s="1"/>
      <c r="F46" s="1"/>
      <c r="G46" s="1"/>
      <c r="H46" s="1"/>
      <c r="I46" s="1"/>
      <c r="J46" s="1"/>
      <c r="K46" s="1"/>
    </row>
    <row r="47" spans="2:14" ht="16.5" customHeight="1">
      <c r="B47" s="384" t="s">
        <v>310</v>
      </c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</row>
    <row r="48" spans="3:13" ht="3" customHeight="1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4" ht="14.25" customHeight="1">
      <c r="B49" s="2"/>
      <c r="C49" s="211" t="s">
        <v>55</v>
      </c>
      <c r="D49" s="212" t="s">
        <v>70</v>
      </c>
      <c r="E49" s="213" t="s">
        <v>196</v>
      </c>
      <c r="F49" s="214" t="s">
        <v>100</v>
      </c>
      <c r="G49" s="216" t="s">
        <v>50</v>
      </c>
      <c r="H49" s="243" t="s">
        <v>32</v>
      </c>
      <c r="I49" s="212" t="s">
        <v>171</v>
      </c>
      <c r="J49" s="216" t="s">
        <v>11</v>
      </c>
      <c r="K49" s="217">
        <v>2800</v>
      </c>
      <c r="L49" s="222">
        <f>K49-300</f>
        <v>2500</v>
      </c>
      <c r="M49" s="218">
        <f>L49-100</f>
        <v>2400</v>
      </c>
      <c r="N49" s="2"/>
    </row>
    <row r="50" spans="2:14" ht="14.25" customHeight="1">
      <c r="B50" s="2"/>
      <c r="C50" s="153" t="s">
        <v>55</v>
      </c>
      <c r="D50" s="154" t="s">
        <v>70</v>
      </c>
      <c r="E50" s="155" t="s">
        <v>196</v>
      </c>
      <c r="F50" s="156" t="s">
        <v>35</v>
      </c>
      <c r="G50" s="157" t="s">
        <v>49</v>
      </c>
      <c r="H50" s="158" t="s">
        <v>21</v>
      </c>
      <c r="I50" s="154" t="s">
        <v>170</v>
      </c>
      <c r="J50" s="157" t="s">
        <v>11</v>
      </c>
      <c r="K50" s="197">
        <v>2950</v>
      </c>
      <c r="L50" s="324">
        <f>K50-300</f>
        <v>2650</v>
      </c>
      <c r="M50" s="325">
        <f>L50-100</f>
        <v>2550</v>
      </c>
      <c r="N50" s="2"/>
    </row>
    <row r="51" spans="2:14" ht="14.25" customHeight="1">
      <c r="B51" s="2"/>
      <c r="C51" s="196" t="s">
        <v>55</v>
      </c>
      <c r="D51" s="18" t="s">
        <v>71</v>
      </c>
      <c r="E51" s="181" t="s">
        <v>196</v>
      </c>
      <c r="F51" s="101" t="s">
        <v>45</v>
      </c>
      <c r="G51" s="38" t="s">
        <v>49</v>
      </c>
      <c r="H51" s="183" t="s">
        <v>46</v>
      </c>
      <c r="I51" s="18" t="s">
        <v>171</v>
      </c>
      <c r="J51" s="38" t="s">
        <v>11</v>
      </c>
      <c r="K51" s="198">
        <v>3100</v>
      </c>
      <c r="L51" s="288">
        <f aca="true" t="shared" si="2" ref="L51:L71">K51-300</f>
        <v>2800</v>
      </c>
      <c r="M51" s="320">
        <f aca="true" t="shared" si="3" ref="M51:M71">L51-100</f>
        <v>2700</v>
      </c>
      <c r="N51" s="2"/>
    </row>
    <row r="52" spans="2:14" ht="14.25" customHeight="1">
      <c r="B52" s="2"/>
      <c r="C52" s="153" t="s">
        <v>55</v>
      </c>
      <c r="D52" s="154" t="s">
        <v>72</v>
      </c>
      <c r="E52" s="155" t="s">
        <v>196</v>
      </c>
      <c r="F52" s="156" t="s">
        <v>121</v>
      </c>
      <c r="G52" s="157" t="s">
        <v>48</v>
      </c>
      <c r="H52" s="160" t="s">
        <v>3</v>
      </c>
      <c r="I52" s="154" t="s">
        <v>172</v>
      </c>
      <c r="J52" s="157" t="s">
        <v>11</v>
      </c>
      <c r="K52" s="197">
        <v>2650</v>
      </c>
      <c r="L52" s="324">
        <f t="shared" si="2"/>
        <v>2350</v>
      </c>
      <c r="M52" s="325">
        <f t="shared" si="3"/>
        <v>2250</v>
      </c>
      <c r="N52" s="2"/>
    </row>
    <row r="53" spans="2:14" ht="14.25" customHeight="1">
      <c r="B53" s="2"/>
      <c r="C53" s="196" t="s">
        <v>55</v>
      </c>
      <c r="D53" s="18" t="s">
        <v>72</v>
      </c>
      <c r="E53" s="182" t="s">
        <v>19</v>
      </c>
      <c r="F53" s="101" t="s">
        <v>122</v>
      </c>
      <c r="G53" s="38" t="s">
        <v>48</v>
      </c>
      <c r="H53" s="96" t="s">
        <v>3</v>
      </c>
      <c r="I53" s="18" t="s">
        <v>172</v>
      </c>
      <c r="J53" s="38" t="s">
        <v>11</v>
      </c>
      <c r="K53" s="198">
        <v>2650</v>
      </c>
      <c r="L53" s="288">
        <f t="shared" si="2"/>
        <v>2350</v>
      </c>
      <c r="M53" s="320">
        <f t="shared" si="3"/>
        <v>2250</v>
      </c>
      <c r="N53" s="2"/>
    </row>
    <row r="54" spans="2:14" ht="14.25" customHeight="1">
      <c r="B54" s="2"/>
      <c r="C54" s="153" t="s">
        <v>55</v>
      </c>
      <c r="D54" s="154" t="s">
        <v>57</v>
      </c>
      <c r="E54" s="155" t="s">
        <v>196</v>
      </c>
      <c r="F54" s="156" t="s">
        <v>106</v>
      </c>
      <c r="G54" s="157" t="s">
        <v>50</v>
      </c>
      <c r="H54" s="158" t="s">
        <v>2</v>
      </c>
      <c r="I54" s="154" t="s">
        <v>173</v>
      </c>
      <c r="J54" s="157" t="s">
        <v>11</v>
      </c>
      <c r="K54" s="197">
        <v>3250</v>
      </c>
      <c r="L54" s="324">
        <f t="shared" si="2"/>
        <v>2950</v>
      </c>
      <c r="M54" s="325">
        <f t="shared" si="3"/>
        <v>2850</v>
      </c>
      <c r="N54" s="2"/>
    </row>
    <row r="55" spans="2:14" ht="14.25" customHeight="1">
      <c r="B55" s="2"/>
      <c r="C55" s="196" t="s">
        <v>55</v>
      </c>
      <c r="D55" s="18" t="s">
        <v>57</v>
      </c>
      <c r="E55" s="181" t="s">
        <v>196</v>
      </c>
      <c r="F55" s="101" t="s">
        <v>123</v>
      </c>
      <c r="G55" s="38" t="s">
        <v>50</v>
      </c>
      <c r="H55" s="183" t="s">
        <v>2</v>
      </c>
      <c r="I55" s="18" t="s">
        <v>172</v>
      </c>
      <c r="J55" s="38" t="s">
        <v>11</v>
      </c>
      <c r="K55" s="198">
        <v>3050</v>
      </c>
      <c r="L55" s="288">
        <f t="shared" si="2"/>
        <v>2750</v>
      </c>
      <c r="M55" s="320">
        <f t="shared" si="3"/>
        <v>2650</v>
      </c>
      <c r="N55" s="2"/>
    </row>
    <row r="56" spans="2:14" ht="14.25" customHeight="1">
      <c r="B56" s="2"/>
      <c r="C56" s="153" t="s">
        <v>55</v>
      </c>
      <c r="D56" s="154" t="s">
        <v>57</v>
      </c>
      <c r="E56" s="159" t="s">
        <v>19</v>
      </c>
      <c r="F56" s="156" t="s">
        <v>124</v>
      </c>
      <c r="G56" s="157" t="s">
        <v>50</v>
      </c>
      <c r="H56" s="158" t="s">
        <v>2</v>
      </c>
      <c r="I56" s="154" t="s">
        <v>172</v>
      </c>
      <c r="J56" s="157" t="s">
        <v>11</v>
      </c>
      <c r="K56" s="197">
        <v>3050</v>
      </c>
      <c r="L56" s="324">
        <f t="shared" si="2"/>
        <v>2750</v>
      </c>
      <c r="M56" s="325">
        <f t="shared" si="3"/>
        <v>2650</v>
      </c>
      <c r="N56" s="2"/>
    </row>
    <row r="57" spans="2:14" ht="14.25" customHeight="1">
      <c r="B57" s="2"/>
      <c r="C57" s="196" t="s">
        <v>55</v>
      </c>
      <c r="D57" s="18" t="s">
        <v>73</v>
      </c>
      <c r="E57" s="181" t="s">
        <v>196</v>
      </c>
      <c r="F57" s="101" t="s">
        <v>36</v>
      </c>
      <c r="G57" s="38" t="s">
        <v>49</v>
      </c>
      <c r="H57" s="183" t="s">
        <v>6</v>
      </c>
      <c r="I57" s="18" t="s">
        <v>173</v>
      </c>
      <c r="J57" s="38" t="s">
        <v>11</v>
      </c>
      <c r="K57" s="198">
        <v>3350</v>
      </c>
      <c r="L57" s="288">
        <f t="shared" si="2"/>
        <v>3050</v>
      </c>
      <c r="M57" s="320">
        <f t="shared" si="3"/>
        <v>2950</v>
      </c>
      <c r="N57" s="2"/>
    </row>
    <row r="58" spans="2:14" ht="14.25" customHeight="1">
      <c r="B58" s="2"/>
      <c r="C58" s="153" t="s">
        <v>55</v>
      </c>
      <c r="D58" s="154" t="s">
        <v>74</v>
      </c>
      <c r="E58" s="155" t="s">
        <v>196</v>
      </c>
      <c r="F58" s="156" t="s">
        <v>125</v>
      </c>
      <c r="G58" s="157" t="s">
        <v>49</v>
      </c>
      <c r="H58" s="158" t="s">
        <v>22</v>
      </c>
      <c r="I58" s="154" t="s">
        <v>172</v>
      </c>
      <c r="J58" s="157" t="s">
        <v>11</v>
      </c>
      <c r="K58" s="197">
        <v>3450</v>
      </c>
      <c r="L58" s="324">
        <f t="shared" si="2"/>
        <v>3150</v>
      </c>
      <c r="M58" s="325">
        <f t="shared" si="3"/>
        <v>3050</v>
      </c>
      <c r="N58" s="2"/>
    </row>
    <row r="59" spans="2:14" ht="14.25" customHeight="1">
      <c r="B59" s="2"/>
      <c r="C59" s="196" t="s">
        <v>55</v>
      </c>
      <c r="D59" s="18" t="s">
        <v>74</v>
      </c>
      <c r="E59" s="182" t="s">
        <v>19</v>
      </c>
      <c r="F59" s="101" t="s">
        <v>126</v>
      </c>
      <c r="G59" s="38" t="s">
        <v>49</v>
      </c>
      <c r="H59" s="183" t="s">
        <v>22</v>
      </c>
      <c r="I59" s="18" t="s">
        <v>172</v>
      </c>
      <c r="J59" s="38" t="s">
        <v>11</v>
      </c>
      <c r="K59" s="198">
        <v>3450</v>
      </c>
      <c r="L59" s="288">
        <f t="shared" si="2"/>
        <v>3150</v>
      </c>
      <c r="M59" s="320">
        <f t="shared" si="3"/>
        <v>3050</v>
      </c>
      <c r="N59" s="2"/>
    </row>
    <row r="60" spans="2:14" ht="14.25" customHeight="1">
      <c r="B60" s="2"/>
      <c r="C60" s="153" t="s">
        <v>55</v>
      </c>
      <c r="D60" s="154" t="s">
        <v>61</v>
      </c>
      <c r="E60" s="155" t="s">
        <v>196</v>
      </c>
      <c r="F60" s="156" t="s">
        <v>37</v>
      </c>
      <c r="G60" s="157" t="s">
        <v>48</v>
      </c>
      <c r="H60" s="158" t="s">
        <v>33</v>
      </c>
      <c r="I60" s="154" t="s">
        <v>174</v>
      </c>
      <c r="J60" s="157" t="s">
        <v>11</v>
      </c>
      <c r="K60" s="197">
        <v>3300</v>
      </c>
      <c r="L60" s="324">
        <f t="shared" si="2"/>
        <v>3000</v>
      </c>
      <c r="M60" s="325">
        <f t="shared" si="3"/>
        <v>2900</v>
      </c>
      <c r="N60" s="2"/>
    </row>
    <row r="61" spans="2:14" ht="14.25" customHeight="1">
      <c r="B61" s="15"/>
      <c r="C61" s="196" t="s">
        <v>55</v>
      </c>
      <c r="D61" s="18" t="s">
        <v>61</v>
      </c>
      <c r="E61" s="181" t="s">
        <v>196</v>
      </c>
      <c r="F61" s="101" t="s">
        <v>279</v>
      </c>
      <c r="G61" s="38" t="s">
        <v>48</v>
      </c>
      <c r="H61" s="183" t="s">
        <v>33</v>
      </c>
      <c r="I61" s="18" t="s">
        <v>175</v>
      </c>
      <c r="J61" s="38" t="s">
        <v>11</v>
      </c>
      <c r="K61" s="198">
        <v>3300</v>
      </c>
      <c r="L61" s="288">
        <f t="shared" si="2"/>
        <v>3000</v>
      </c>
      <c r="M61" s="320">
        <f t="shared" si="3"/>
        <v>2900</v>
      </c>
      <c r="N61" s="15"/>
    </row>
    <row r="62" spans="2:14" ht="14.25" customHeight="1">
      <c r="B62" s="15"/>
      <c r="C62" s="153" t="s">
        <v>55</v>
      </c>
      <c r="D62" s="154" t="s">
        <v>85</v>
      </c>
      <c r="E62" s="155" t="s">
        <v>196</v>
      </c>
      <c r="F62" s="156" t="s">
        <v>86</v>
      </c>
      <c r="G62" s="157" t="s">
        <v>50</v>
      </c>
      <c r="H62" s="158" t="s">
        <v>4</v>
      </c>
      <c r="I62" s="154" t="s">
        <v>174</v>
      </c>
      <c r="J62" s="157" t="s">
        <v>11</v>
      </c>
      <c r="K62" s="197">
        <v>3800</v>
      </c>
      <c r="L62" s="324">
        <f t="shared" si="2"/>
        <v>3500</v>
      </c>
      <c r="M62" s="325">
        <f t="shared" si="3"/>
        <v>3400</v>
      </c>
      <c r="N62" s="15"/>
    </row>
    <row r="63" spans="2:14" ht="14.25" customHeight="1">
      <c r="B63" s="15"/>
      <c r="C63" s="196" t="s">
        <v>55</v>
      </c>
      <c r="D63" s="18" t="s">
        <v>66</v>
      </c>
      <c r="E63" s="181" t="s">
        <v>196</v>
      </c>
      <c r="F63" s="101" t="s">
        <v>127</v>
      </c>
      <c r="G63" s="38" t="s">
        <v>50</v>
      </c>
      <c r="H63" s="183" t="s">
        <v>4</v>
      </c>
      <c r="I63" s="18" t="s">
        <v>175</v>
      </c>
      <c r="J63" s="38" t="s">
        <v>11</v>
      </c>
      <c r="K63" s="198">
        <v>3700</v>
      </c>
      <c r="L63" s="288">
        <f t="shared" si="2"/>
        <v>3400</v>
      </c>
      <c r="M63" s="320">
        <f t="shared" si="3"/>
        <v>3300</v>
      </c>
      <c r="N63" s="15"/>
    </row>
    <row r="64" spans="2:14" ht="14.25" customHeight="1">
      <c r="B64" s="15"/>
      <c r="C64" s="153" t="s">
        <v>55</v>
      </c>
      <c r="D64" s="154" t="s">
        <v>66</v>
      </c>
      <c r="E64" s="159" t="s">
        <v>19</v>
      </c>
      <c r="F64" s="156" t="s">
        <v>192</v>
      </c>
      <c r="G64" s="157" t="s">
        <v>50</v>
      </c>
      <c r="H64" s="158" t="s">
        <v>4</v>
      </c>
      <c r="I64" s="154" t="s">
        <v>175</v>
      </c>
      <c r="J64" s="157" t="s">
        <v>11</v>
      </c>
      <c r="K64" s="197">
        <v>3700</v>
      </c>
      <c r="L64" s="324">
        <f t="shared" si="2"/>
        <v>3400</v>
      </c>
      <c r="M64" s="325">
        <f t="shared" si="3"/>
        <v>3300</v>
      </c>
      <c r="N64" s="15"/>
    </row>
    <row r="65" spans="2:14" ht="14.25" customHeight="1">
      <c r="B65" s="15"/>
      <c r="C65" s="196" t="s">
        <v>55</v>
      </c>
      <c r="D65" s="18" t="s">
        <v>66</v>
      </c>
      <c r="E65" s="181" t="s">
        <v>196</v>
      </c>
      <c r="F65" s="101" t="s">
        <v>38</v>
      </c>
      <c r="G65" s="38" t="s">
        <v>49</v>
      </c>
      <c r="H65" s="183" t="s">
        <v>23</v>
      </c>
      <c r="I65" s="18" t="s">
        <v>174</v>
      </c>
      <c r="J65" s="38" t="s">
        <v>11</v>
      </c>
      <c r="K65" s="198">
        <v>4000</v>
      </c>
      <c r="L65" s="288">
        <f t="shared" si="2"/>
        <v>3700</v>
      </c>
      <c r="M65" s="320">
        <f t="shared" si="3"/>
        <v>3600</v>
      </c>
      <c r="N65" s="15"/>
    </row>
    <row r="66" spans="2:14" ht="14.25" customHeight="1">
      <c r="B66" s="15"/>
      <c r="C66" s="153" t="s">
        <v>55</v>
      </c>
      <c r="D66" s="154" t="s">
        <v>101</v>
      </c>
      <c r="E66" s="155" t="s">
        <v>196</v>
      </c>
      <c r="F66" s="156" t="s">
        <v>102</v>
      </c>
      <c r="G66" s="157" t="s">
        <v>49</v>
      </c>
      <c r="H66" s="158" t="s">
        <v>103</v>
      </c>
      <c r="I66" s="154" t="s">
        <v>175</v>
      </c>
      <c r="J66" s="157" t="s">
        <v>11</v>
      </c>
      <c r="K66" s="197">
        <v>4250</v>
      </c>
      <c r="L66" s="324">
        <f t="shared" si="2"/>
        <v>3950</v>
      </c>
      <c r="M66" s="325">
        <f t="shared" si="3"/>
        <v>3850</v>
      </c>
      <c r="N66" s="15"/>
    </row>
    <row r="67" spans="2:14" ht="14.25" customHeight="1">
      <c r="B67" s="15"/>
      <c r="C67" s="196" t="s">
        <v>55</v>
      </c>
      <c r="D67" s="18" t="s">
        <v>75</v>
      </c>
      <c r="E67" s="181" t="s">
        <v>196</v>
      </c>
      <c r="F67" s="101" t="s">
        <v>39</v>
      </c>
      <c r="G67" s="38" t="s">
        <v>50</v>
      </c>
      <c r="H67" s="183" t="s">
        <v>24</v>
      </c>
      <c r="I67" s="18" t="s">
        <v>176</v>
      </c>
      <c r="J67" s="38" t="s">
        <v>11</v>
      </c>
      <c r="K67" s="198">
        <v>4400</v>
      </c>
      <c r="L67" s="288">
        <f t="shared" si="2"/>
        <v>4100</v>
      </c>
      <c r="M67" s="320">
        <f t="shared" si="3"/>
        <v>4000</v>
      </c>
      <c r="N67" s="15"/>
    </row>
    <row r="68" spans="2:14" ht="14.25" customHeight="1">
      <c r="B68" s="15"/>
      <c r="C68" s="153" t="s">
        <v>55</v>
      </c>
      <c r="D68" s="154" t="s">
        <v>76</v>
      </c>
      <c r="E68" s="155" t="s">
        <v>196</v>
      </c>
      <c r="F68" s="156" t="s">
        <v>40</v>
      </c>
      <c r="G68" s="157" t="s">
        <v>49</v>
      </c>
      <c r="H68" s="158" t="s">
        <v>5</v>
      </c>
      <c r="I68" s="154" t="s">
        <v>176</v>
      </c>
      <c r="J68" s="157" t="s">
        <v>11</v>
      </c>
      <c r="K68" s="197">
        <v>4600</v>
      </c>
      <c r="L68" s="324">
        <f t="shared" si="2"/>
        <v>4300</v>
      </c>
      <c r="M68" s="325">
        <f t="shared" si="3"/>
        <v>4200</v>
      </c>
      <c r="N68" s="15"/>
    </row>
    <row r="69" spans="2:14" ht="14.25" customHeight="1">
      <c r="B69" s="15"/>
      <c r="C69" s="196" t="s">
        <v>55</v>
      </c>
      <c r="D69" s="18" t="s">
        <v>28</v>
      </c>
      <c r="E69" s="181" t="s">
        <v>196</v>
      </c>
      <c r="F69" s="101" t="s">
        <v>41</v>
      </c>
      <c r="G69" s="38" t="s">
        <v>50</v>
      </c>
      <c r="H69" s="18" t="s">
        <v>5</v>
      </c>
      <c r="I69" s="18" t="s">
        <v>177</v>
      </c>
      <c r="J69" s="38" t="s">
        <v>11</v>
      </c>
      <c r="K69" s="198">
        <v>4850</v>
      </c>
      <c r="L69" s="288">
        <f t="shared" si="2"/>
        <v>4550</v>
      </c>
      <c r="M69" s="320">
        <f t="shared" si="3"/>
        <v>4450</v>
      </c>
      <c r="N69" s="15"/>
    </row>
    <row r="70" spans="2:14" ht="14.25" customHeight="1">
      <c r="B70" s="15"/>
      <c r="C70" s="153" t="s">
        <v>55</v>
      </c>
      <c r="D70" s="154" t="s">
        <v>0</v>
      </c>
      <c r="E70" s="155" t="s">
        <v>196</v>
      </c>
      <c r="F70" s="156" t="s">
        <v>42</v>
      </c>
      <c r="G70" s="157" t="s">
        <v>49</v>
      </c>
      <c r="H70" s="154" t="s">
        <v>25</v>
      </c>
      <c r="I70" s="154" t="s">
        <v>177</v>
      </c>
      <c r="J70" s="157" t="s">
        <v>11</v>
      </c>
      <c r="K70" s="197">
        <v>5250</v>
      </c>
      <c r="L70" s="324">
        <f t="shared" si="2"/>
        <v>4950</v>
      </c>
      <c r="M70" s="325">
        <f t="shared" si="3"/>
        <v>4850</v>
      </c>
      <c r="N70" s="15"/>
    </row>
    <row r="71" spans="2:14" ht="14.25" customHeight="1">
      <c r="B71" s="15"/>
      <c r="C71" s="208" t="s">
        <v>55</v>
      </c>
      <c r="D71" s="110" t="s">
        <v>47</v>
      </c>
      <c r="E71" s="184" t="s">
        <v>196</v>
      </c>
      <c r="F71" s="209" t="s">
        <v>88</v>
      </c>
      <c r="G71" s="186" t="s">
        <v>49</v>
      </c>
      <c r="H71" s="110" t="s">
        <v>87</v>
      </c>
      <c r="I71" s="110" t="s">
        <v>178</v>
      </c>
      <c r="J71" s="186" t="s">
        <v>11</v>
      </c>
      <c r="K71" s="270">
        <v>5900</v>
      </c>
      <c r="L71" s="314">
        <f t="shared" si="2"/>
        <v>5600</v>
      </c>
      <c r="M71" s="315">
        <f t="shared" si="3"/>
        <v>5500</v>
      </c>
      <c r="N71" s="15"/>
    </row>
    <row r="72" spans="2:14" ht="3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  <row r="73" spans="2:14" ht="14.25" customHeight="1">
      <c r="B73" s="15"/>
      <c r="C73" s="178" t="s">
        <v>256</v>
      </c>
      <c r="D73" s="162" t="s">
        <v>57</v>
      </c>
      <c r="E73" s="179" t="s">
        <v>196</v>
      </c>
      <c r="F73" s="321" t="s">
        <v>324</v>
      </c>
      <c r="G73" s="165" t="s">
        <v>259</v>
      </c>
      <c r="H73" s="164" t="s">
        <v>4</v>
      </c>
      <c r="I73" s="162" t="s">
        <v>173</v>
      </c>
      <c r="J73" s="165" t="s">
        <v>11</v>
      </c>
      <c r="K73" s="175">
        <v>6050</v>
      </c>
      <c r="L73" s="166">
        <f>K73-300</f>
        <v>5750</v>
      </c>
      <c r="M73" s="176">
        <f>L73-100</f>
        <v>5650</v>
      </c>
      <c r="N73" s="15"/>
    </row>
    <row r="74" spans="2:14" ht="14.25" customHeight="1">
      <c r="B74" s="15"/>
      <c r="C74" s="316" t="s">
        <v>256</v>
      </c>
      <c r="D74" s="287" t="s">
        <v>61</v>
      </c>
      <c r="E74" s="317" t="s">
        <v>196</v>
      </c>
      <c r="F74" s="318" t="s">
        <v>257</v>
      </c>
      <c r="G74" s="285" t="s">
        <v>259</v>
      </c>
      <c r="H74" s="319" t="s">
        <v>238</v>
      </c>
      <c r="I74" s="287" t="s">
        <v>175</v>
      </c>
      <c r="J74" s="285" t="s">
        <v>11</v>
      </c>
      <c r="K74" s="180">
        <v>7150</v>
      </c>
      <c r="L74" s="288">
        <f>K74-300</f>
        <v>6850</v>
      </c>
      <c r="M74" s="320">
        <f>L74-100</f>
        <v>6750</v>
      </c>
      <c r="N74" s="15"/>
    </row>
    <row r="75" spans="2:14" ht="14.25" customHeight="1">
      <c r="B75" s="15"/>
      <c r="C75" s="260" t="s">
        <v>256</v>
      </c>
      <c r="D75" s="169" t="s">
        <v>28</v>
      </c>
      <c r="E75" s="170" t="s">
        <v>196</v>
      </c>
      <c r="F75" s="219" t="s">
        <v>258</v>
      </c>
      <c r="G75" s="171" t="s">
        <v>259</v>
      </c>
      <c r="H75" s="169" t="s">
        <v>7</v>
      </c>
      <c r="I75" s="169" t="s">
        <v>177</v>
      </c>
      <c r="J75" s="171" t="s">
        <v>11</v>
      </c>
      <c r="K75" s="259">
        <v>9350</v>
      </c>
      <c r="L75" s="322">
        <f>K75-300</f>
        <v>9050</v>
      </c>
      <c r="M75" s="323">
        <f>L75-100</f>
        <v>8950</v>
      </c>
      <c r="N75" s="15"/>
    </row>
    <row r="76" spans="2:14" ht="3" customHeight="1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</row>
    <row r="77" spans="2:14" ht="14.25" customHeight="1">
      <c r="B77" s="15"/>
      <c r="C77" s="211" t="s">
        <v>107</v>
      </c>
      <c r="D77" s="212" t="s">
        <v>63</v>
      </c>
      <c r="E77" s="213" t="s">
        <v>196</v>
      </c>
      <c r="F77" s="214" t="s">
        <v>128</v>
      </c>
      <c r="G77" s="215" t="s">
        <v>54</v>
      </c>
      <c r="H77" s="212" t="s">
        <v>8</v>
      </c>
      <c r="I77" s="212" t="s">
        <v>179</v>
      </c>
      <c r="J77" s="216" t="s">
        <v>11</v>
      </c>
      <c r="K77" s="217">
        <v>2300</v>
      </c>
      <c r="L77" s="222">
        <f>K77-300</f>
        <v>2000</v>
      </c>
      <c r="M77" s="218">
        <f>L77-100</f>
        <v>1900</v>
      </c>
      <c r="N77" s="15"/>
    </row>
    <row r="78" spans="2:14" ht="14.25" customHeight="1">
      <c r="B78" s="15"/>
      <c r="C78" s="153" t="s">
        <v>107</v>
      </c>
      <c r="D78" s="154" t="s">
        <v>63</v>
      </c>
      <c r="E78" s="159" t="s">
        <v>19</v>
      </c>
      <c r="F78" s="156" t="s">
        <v>129</v>
      </c>
      <c r="G78" s="268" t="s">
        <v>54</v>
      </c>
      <c r="H78" s="154" t="s">
        <v>8</v>
      </c>
      <c r="I78" s="154" t="s">
        <v>179</v>
      </c>
      <c r="J78" s="157" t="s">
        <v>11</v>
      </c>
      <c r="K78" s="197">
        <v>2300</v>
      </c>
      <c r="L78" s="324">
        <f>K78-300</f>
        <v>2000</v>
      </c>
      <c r="M78" s="325">
        <f>L78-100</f>
        <v>1900</v>
      </c>
      <c r="N78" s="15"/>
    </row>
    <row r="79" spans="2:14" ht="14.25" customHeight="1">
      <c r="B79" s="15"/>
      <c r="C79" s="196" t="s">
        <v>107</v>
      </c>
      <c r="D79" s="18" t="s">
        <v>62</v>
      </c>
      <c r="E79" s="181" t="s">
        <v>196</v>
      </c>
      <c r="F79" s="101" t="s">
        <v>130</v>
      </c>
      <c r="G79" s="267" t="s">
        <v>54</v>
      </c>
      <c r="H79" s="18" t="s">
        <v>8</v>
      </c>
      <c r="I79" s="18" t="s">
        <v>180</v>
      </c>
      <c r="J79" s="38" t="s">
        <v>11</v>
      </c>
      <c r="K79" s="198">
        <v>2550</v>
      </c>
      <c r="L79" s="288">
        <f aca="true" t="shared" si="4" ref="L79:L88">K79-300</f>
        <v>2250</v>
      </c>
      <c r="M79" s="320">
        <f aca="true" t="shared" si="5" ref="M79:M88">L79-100</f>
        <v>2150</v>
      </c>
      <c r="N79" s="15"/>
    </row>
    <row r="80" spans="2:14" ht="14.25" customHeight="1">
      <c r="B80" s="15"/>
      <c r="C80" s="153" t="s">
        <v>107</v>
      </c>
      <c r="D80" s="154" t="s">
        <v>62</v>
      </c>
      <c r="E80" s="155" t="s">
        <v>196</v>
      </c>
      <c r="F80" s="156" t="s">
        <v>132</v>
      </c>
      <c r="G80" s="157" t="s">
        <v>191</v>
      </c>
      <c r="H80" s="154" t="s">
        <v>8</v>
      </c>
      <c r="I80" s="154" t="s">
        <v>180</v>
      </c>
      <c r="J80" s="157" t="s">
        <v>11</v>
      </c>
      <c r="K80" s="197">
        <v>2550</v>
      </c>
      <c r="L80" s="324">
        <f t="shared" si="4"/>
        <v>2250</v>
      </c>
      <c r="M80" s="325">
        <f t="shared" si="5"/>
        <v>2150</v>
      </c>
      <c r="N80" s="15"/>
    </row>
    <row r="81" spans="2:14" ht="14.25" customHeight="1">
      <c r="B81" s="15"/>
      <c r="C81" s="196" t="s">
        <v>107</v>
      </c>
      <c r="D81" s="18" t="s">
        <v>62</v>
      </c>
      <c r="E81" s="182" t="s">
        <v>19</v>
      </c>
      <c r="F81" s="101" t="s">
        <v>131</v>
      </c>
      <c r="G81" s="267" t="s">
        <v>54</v>
      </c>
      <c r="H81" s="18" t="s">
        <v>8</v>
      </c>
      <c r="I81" s="18" t="s">
        <v>180</v>
      </c>
      <c r="J81" s="38" t="s">
        <v>11</v>
      </c>
      <c r="K81" s="198">
        <v>2550</v>
      </c>
      <c r="L81" s="288">
        <f t="shared" si="4"/>
        <v>2250</v>
      </c>
      <c r="M81" s="320">
        <f t="shared" si="5"/>
        <v>2150</v>
      </c>
      <c r="N81" s="15"/>
    </row>
    <row r="82" spans="2:14" ht="14.25" customHeight="1">
      <c r="B82" s="15"/>
      <c r="C82" s="153" t="s">
        <v>107</v>
      </c>
      <c r="D82" s="154" t="s">
        <v>62</v>
      </c>
      <c r="E82" s="159" t="s">
        <v>19</v>
      </c>
      <c r="F82" s="156" t="s">
        <v>133</v>
      </c>
      <c r="G82" s="157" t="s">
        <v>191</v>
      </c>
      <c r="H82" s="154" t="s">
        <v>8</v>
      </c>
      <c r="I82" s="154" t="s">
        <v>180</v>
      </c>
      <c r="J82" s="157" t="s">
        <v>11</v>
      </c>
      <c r="K82" s="197">
        <v>2550</v>
      </c>
      <c r="L82" s="324">
        <f>K82-300</f>
        <v>2250</v>
      </c>
      <c r="M82" s="325">
        <f t="shared" si="5"/>
        <v>2150</v>
      </c>
      <c r="N82" s="15"/>
    </row>
    <row r="83" spans="2:14" ht="14.25" customHeight="1">
      <c r="B83" s="15"/>
      <c r="C83" s="196" t="s">
        <v>107</v>
      </c>
      <c r="D83" s="18" t="s">
        <v>57</v>
      </c>
      <c r="E83" s="181" t="s">
        <v>196</v>
      </c>
      <c r="F83" s="101" t="s">
        <v>134</v>
      </c>
      <c r="G83" s="38" t="s">
        <v>50</v>
      </c>
      <c r="H83" s="18" t="s">
        <v>2</v>
      </c>
      <c r="I83" s="18" t="s">
        <v>181</v>
      </c>
      <c r="J83" s="38" t="s">
        <v>11</v>
      </c>
      <c r="K83" s="198">
        <v>3100</v>
      </c>
      <c r="L83" s="288">
        <f>K83-300</f>
        <v>2800</v>
      </c>
      <c r="M83" s="320">
        <f>L83-100</f>
        <v>2700</v>
      </c>
      <c r="N83" s="15"/>
    </row>
    <row r="84" spans="2:14" ht="14.25" customHeight="1">
      <c r="B84" s="15"/>
      <c r="C84" s="153" t="s">
        <v>107</v>
      </c>
      <c r="D84" s="154" t="s">
        <v>57</v>
      </c>
      <c r="E84" s="159" t="s">
        <v>19</v>
      </c>
      <c r="F84" s="156" t="s">
        <v>135</v>
      </c>
      <c r="G84" s="157" t="s">
        <v>50</v>
      </c>
      <c r="H84" s="154" t="s">
        <v>2</v>
      </c>
      <c r="I84" s="154" t="s">
        <v>181</v>
      </c>
      <c r="J84" s="157" t="s">
        <v>11</v>
      </c>
      <c r="K84" s="197">
        <v>3100</v>
      </c>
      <c r="L84" s="324">
        <f t="shared" si="4"/>
        <v>2800</v>
      </c>
      <c r="M84" s="325">
        <f t="shared" si="5"/>
        <v>2700</v>
      </c>
      <c r="N84" s="15"/>
    </row>
    <row r="85" spans="2:14" ht="14.25" customHeight="1">
      <c r="B85" s="15"/>
      <c r="C85" s="196" t="s">
        <v>107</v>
      </c>
      <c r="D85" s="18" t="s">
        <v>61</v>
      </c>
      <c r="E85" s="181" t="s">
        <v>196</v>
      </c>
      <c r="F85" s="101" t="s">
        <v>136</v>
      </c>
      <c r="G85" s="38" t="s">
        <v>50</v>
      </c>
      <c r="H85" s="18" t="s">
        <v>26</v>
      </c>
      <c r="I85" s="18" t="s">
        <v>182</v>
      </c>
      <c r="J85" s="38" t="s">
        <v>11</v>
      </c>
      <c r="K85" s="198">
        <v>3700</v>
      </c>
      <c r="L85" s="288">
        <f t="shared" si="4"/>
        <v>3400</v>
      </c>
      <c r="M85" s="320">
        <f t="shared" si="5"/>
        <v>3300</v>
      </c>
      <c r="N85" s="15"/>
    </row>
    <row r="86" spans="2:14" ht="14.25" customHeight="1">
      <c r="B86" s="15"/>
      <c r="C86" s="153" t="s">
        <v>107</v>
      </c>
      <c r="D86" s="154" t="s">
        <v>61</v>
      </c>
      <c r="E86" s="159" t="s">
        <v>19</v>
      </c>
      <c r="F86" s="156" t="s">
        <v>137</v>
      </c>
      <c r="G86" s="157" t="s">
        <v>50</v>
      </c>
      <c r="H86" s="154" t="s">
        <v>26</v>
      </c>
      <c r="I86" s="154" t="s">
        <v>182</v>
      </c>
      <c r="J86" s="157" t="s">
        <v>11</v>
      </c>
      <c r="K86" s="197">
        <v>3700</v>
      </c>
      <c r="L86" s="324">
        <f t="shared" si="4"/>
        <v>3400</v>
      </c>
      <c r="M86" s="325">
        <f t="shared" si="5"/>
        <v>3300</v>
      </c>
      <c r="N86" s="15"/>
    </row>
    <row r="87" spans="2:14" ht="14.25" customHeight="1">
      <c r="B87" s="15"/>
      <c r="C87" s="196" t="s">
        <v>107</v>
      </c>
      <c r="D87" s="18" t="s">
        <v>28</v>
      </c>
      <c r="E87" s="181" t="s">
        <v>196</v>
      </c>
      <c r="F87" s="101" t="s">
        <v>138</v>
      </c>
      <c r="G87" s="38" t="s">
        <v>50</v>
      </c>
      <c r="H87" s="18" t="s">
        <v>25</v>
      </c>
      <c r="I87" s="18" t="s">
        <v>183</v>
      </c>
      <c r="J87" s="38" t="s">
        <v>11</v>
      </c>
      <c r="K87" s="198">
        <v>4850</v>
      </c>
      <c r="L87" s="288">
        <f t="shared" si="4"/>
        <v>4550</v>
      </c>
      <c r="M87" s="320">
        <f t="shared" si="5"/>
        <v>4450</v>
      </c>
      <c r="N87" s="15"/>
    </row>
    <row r="88" spans="1:15" ht="14.25" customHeight="1">
      <c r="A88" s="2"/>
      <c r="B88" s="15"/>
      <c r="C88" s="258" t="s">
        <v>107</v>
      </c>
      <c r="D88" s="169" t="s">
        <v>28</v>
      </c>
      <c r="E88" s="261" t="s">
        <v>19</v>
      </c>
      <c r="F88" s="219" t="s">
        <v>139</v>
      </c>
      <c r="G88" s="171" t="s">
        <v>50</v>
      </c>
      <c r="H88" s="169" t="s">
        <v>25</v>
      </c>
      <c r="I88" s="169" t="s">
        <v>183</v>
      </c>
      <c r="J88" s="171" t="s">
        <v>11</v>
      </c>
      <c r="K88" s="259">
        <v>4850</v>
      </c>
      <c r="L88" s="330">
        <f t="shared" si="4"/>
        <v>4550</v>
      </c>
      <c r="M88" s="331">
        <f t="shared" si="5"/>
        <v>4450</v>
      </c>
      <c r="N88" s="15"/>
      <c r="O88" s="2"/>
    </row>
    <row r="89" spans="1:18" ht="3" customHeight="1">
      <c r="A89" s="2"/>
      <c r="B89" s="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2"/>
      <c r="O89" s="2"/>
      <c r="P89" s="2"/>
      <c r="Q89" s="2"/>
      <c r="R89" s="2"/>
    </row>
    <row r="90" spans="1:15" ht="14.25" customHeight="1">
      <c r="A90" s="2"/>
      <c r="B90" s="15"/>
      <c r="C90" s="273" t="s">
        <v>56</v>
      </c>
      <c r="D90" s="212" t="s">
        <v>70</v>
      </c>
      <c r="E90" s="213" t="s">
        <v>196</v>
      </c>
      <c r="F90" s="214" t="s">
        <v>297</v>
      </c>
      <c r="G90" s="274" t="s">
        <v>292</v>
      </c>
      <c r="H90" s="243" t="s">
        <v>21</v>
      </c>
      <c r="I90" s="212" t="s">
        <v>170</v>
      </c>
      <c r="J90" s="216" t="s">
        <v>11</v>
      </c>
      <c r="K90" s="217">
        <v>2950</v>
      </c>
      <c r="L90" s="222">
        <f>K90-300</f>
        <v>2650</v>
      </c>
      <c r="M90" s="218">
        <f>L90-100</f>
        <v>2550</v>
      </c>
      <c r="N90" s="15"/>
      <c r="O90" s="2"/>
    </row>
    <row r="91" spans="2:14" ht="14.25" customHeight="1">
      <c r="B91" s="15"/>
      <c r="C91" s="167" t="s">
        <v>56</v>
      </c>
      <c r="D91" s="154" t="s">
        <v>71</v>
      </c>
      <c r="E91" s="155" t="s">
        <v>196</v>
      </c>
      <c r="F91" s="156" t="s">
        <v>110</v>
      </c>
      <c r="G91" s="168" t="s">
        <v>292</v>
      </c>
      <c r="H91" s="158" t="s">
        <v>46</v>
      </c>
      <c r="I91" s="154" t="s">
        <v>171</v>
      </c>
      <c r="J91" s="157" t="s">
        <v>11</v>
      </c>
      <c r="K91" s="197">
        <v>3100</v>
      </c>
      <c r="L91" s="324">
        <f>K91-300</f>
        <v>2800</v>
      </c>
      <c r="M91" s="325">
        <f>L91-100</f>
        <v>2700</v>
      </c>
      <c r="N91" s="15"/>
    </row>
    <row r="92" spans="2:14" ht="14.25" customHeight="1">
      <c r="B92" s="15"/>
      <c r="C92" s="199" t="s">
        <v>56</v>
      </c>
      <c r="D92" s="18" t="s">
        <v>72</v>
      </c>
      <c r="E92" s="181" t="s">
        <v>196</v>
      </c>
      <c r="F92" s="101" t="s">
        <v>298</v>
      </c>
      <c r="G92" s="38" t="s">
        <v>294</v>
      </c>
      <c r="H92" s="19" t="s">
        <v>3</v>
      </c>
      <c r="I92" s="16" t="s">
        <v>172</v>
      </c>
      <c r="J92" s="28" t="s">
        <v>11</v>
      </c>
      <c r="K92" s="198">
        <v>2650</v>
      </c>
      <c r="L92" s="288">
        <f aca="true" t="shared" si="6" ref="L92:L110">K92-300</f>
        <v>2350</v>
      </c>
      <c r="M92" s="320">
        <f aca="true" t="shared" si="7" ref="M92:M110">L92-100</f>
        <v>2250</v>
      </c>
      <c r="N92" s="15"/>
    </row>
    <row r="93" spans="2:14" ht="14.25" customHeight="1">
      <c r="B93" s="15"/>
      <c r="C93" s="167" t="s">
        <v>56</v>
      </c>
      <c r="D93" s="154" t="s">
        <v>72</v>
      </c>
      <c r="E93" s="155" t="s">
        <v>19</v>
      </c>
      <c r="F93" s="156" t="s">
        <v>299</v>
      </c>
      <c r="G93" s="157" t="s">
        <v>294</v>
      </c>
      <c r="H93" s="160" t="s">
        <v>3</v>
      </c>
      <c r="I93" s="154" t="s">
        <v>172</v>
      </c>
      <c r="J93" s="157" t="s">
        <v>11</v>
      </c>
      <c r="K93" s="197">
        <v>2650</v>
      </c>
      <c r="L93" s="324">
        <f t="shared" si="6"/>
        <v>2350</v>
      </c>
      <c r="M93" s="325">
        <f t="shared" si="7"/>
        <v>2250</v>
      </c>
      <c r="N93" s="15"/>
    </row>
    <row r="94" spans="2:14" ht="14.25" customHeight="1">
      <c r="B94" s="15"/>
      <c r="C94" s="199" t="s">
        <v>56</v>
      </c>
      <c r="D94" s="18" t="s">
        <v>57</v>
      </c>
      <c r="E94" s="181" t="s">
        <v>196</v>
      </c>
      <c r="F94" s="101" t="s">
        <v>263</v>
      </c>
      <c r="G94" s="205" t="s">
        <v>293</v>
      </c>
      <c r="H94" s="183" t="s">
        <v>2</v>
      </c>
      <c r="I94" s="18" t="s">
        <v>173</v>
      </c>
      <c r="J94" s="38" t="s">
        <v>11</v>
      </c>
      <c r="K94" s="198">
        <v>3250</v>
      </c>
      <c r="L94" s="288">
        <f t="shared" si="6"/>
        <v>2950</v>
      </c>
      <c r="M94" s="320">
        <f t="shared" si="7"/>
        <v>2850</v>
      </c>
      <c r="N94" s="15"/>
    </row>
    <row r="95" spans="2:14" ht="14.25" customHeight="1">
      <c r="B95" s="15"/>
      <c r="C95" s="167" t="s">
        <v>56</v>
      </c>
      <c r="D95" s="154" t="s">
        <v>57</v>
      </c>
      <c r="E95" s="155" t="s">
        <v>196</v>
      </c>
      <c r="F95" s="156" t="s">
        <v>140</v>
      </c>
      <c r="G95" s="168" t="s">
        <v>293</v>
      </c>
      <c r="H95" s="158" t="s">
        <v>2</v>
      </c>
      <c r="I95" s="154" t="s">
        <v>172</v>
      </c>
      <c r="J95" s="157" t="s">
        <v>11</v>
      </c>
      <c r="K95" s="197">
        <v>3050</v>
      </c>
      <c r="L95" s="324">
        <f t="shared" si="6"/>
        <v>2750</v>
      </c>
      <c r="M95" s="325">
        <f t="shared" si="7"/>
        <v>2650</v>
      </c>
      <c r="N95" s="15"/>
    </row>
    <row r="96" spans="2:14" ht="14.25" customHeight="1">
      <c r="B96" s="15"/>
      <c r="C96" s="199" t="s">
        <v>56</v>
      </c>
      <c r="D96" s="18" t="s">
        <v>57</v>
      </c>
      <c r="E96" s="182" t="s">
        <v>19</v>
      </c>
      <c r="F96" s="101" t="s">
        <v>141</v>
      </c>
      <c r="G96" s="205" t="s">
        <v>293</v>
      </c>
      <c r="H96" s="183" t="s">
        <v>2</v>
      </c>
      <c r="I96" s="18" t="s">
        <v>172</v>
      </c>
      <c r="J96" s="38" t="s">
        <v>11</v>
      </c>
      <c r="K96" s="198">
        <v>3050</v>
      </c>
      <c r="L96" s="288">
        <f t="shared" si="6"/>
        <v>2750</v>
      </c>
      <c r="M96" s="320">
        <f t="shared" si="7"/>
        <v>2650</v>
      </c>
      <c r="N96" s="15"/>
    </row>
    <row r="97" spans="2:14" ht="14.25" customHeight="1">
      <c r="B97" s="15"/>
      <c r="C97" s="167" t="s">
        <v>56</v>
      </c>
      <c r="D97" s="154" t="s">
        <v>73</v>
      </c>
      <c r="E97" s="155" t="s">
        <v>196</v>
      </c>
      <c r="F97" s="156" t="s">
        <v>84</v>
      </c>
      <c r="G97" s="168" t="s">
        <v>292</v>
      </c>
      <c r="H97" s="158" t="s">
        <v>6</v>
      </c>
      <c r="I97" s="154" t="s">
        <v>173</v>
      </c>
      <c r="J97" s="157" t="s">
        <v>11</v>
      </c>
      <c r="K97" s="197">
        <v>3350</v>
      </c>
      <c r="L97" s="324">
        <f t="shared" si="6"/>
        <v>3050</v>
      </c>
      <c r="M97" s="325">
        <f t="shared" si="7"/>
        <v>2950</v>
      </c>
      <c r="N97" s="15"/>
    </row>
    <row r="98" spans="2:14" ht="14.25" customHeight="1">
      <c r="B98" s="15"/>
      <c r="C98" s="199" t="s">
        <v>56</v>
      </c>
      <c r="D98" s="18" t="s">
        <v>74</v>
      </c>
      <c r="E98" s="181" t="s">
        <v>196</v>
      </c>
      <c r="F98" s="101" t="s">
        <v>142</v>
      </c>
      <c r="G98" s="205" t="s">
        <v>292</v>
      </c>
      <c r="H98" s="183" t="s">
        <v>22</v>
      </c>
      <c r="I98" s="18" t="s">
        <v>172</v>
      </c>
      <c r="J98" s="38" t="s">
        <v>11</v>
      </c>
      <c r="K98" s="198">
        <v>3450</v>
      </c>
      <c r="L98" s="288">
        <f t="shared" si="6"/>
        <v>3150</v>
      </c>
      <c r="M98" s="320">
        <f t="shared" si="7"/>
        <v>3050</v>
      </c>
      <c r="N98" s="15"/>
    </row>
    <row r="99" spans="2:14" ht="14.25" customHeight="1">
      <c r="B99" s="15"/>
      <c r="C99" s="167" t="s">
        <v>56</v>
      </c>
      <c r="D99" s="154" t="s">
        <v>74</v>
      </c>
      <c r="E99" s="159" t="s">
        <v>19</v>
      </c>
      <c r="F99" s="156" t="s">
        <v>143</v>
      </c>
      <c r="G99" s="168" t="s">
        <v>292</v>
      </c>
      <c r="H99" s="158" t="s">
        <v>22</v>
      </c>
      <c r="I99" s="154" t="s">
        <v>172</v>
      </c>
      <c r="J99" s="157" t="s">
        <v>11</v>
      </c>
      <c r="K99" s="197">
        <v>3450</v>
      </c>
      <c r="L99" s="324">
        <f t="shared" si="6"/>
        <v>3150</v>
      </c>
      <c r="M99" s="325">
        <f t="shared" si="7"/>
        <v>3050</v>
      </c>
      <c r="N99" s="15"/>
    </row>
    <row r="100" spans="2:14" ht="14.25" customHeight="1">
      <c r="B100" s="15"/>
      <c r="C100" s="199" t="s">
        <v>56</v>
      </c>
      <c r="D100" s="18" t="s">
        <v>61</v>
      </c>
      <c r="E100" s="181" t="s">
        <v>196</v>
      </c>
      <c r="F100" s="101" t="s">
        <v>280</v>
      </c>
      <c r="G100" s="38" t="s">
        <v>294</v>
      </c>
      <c r="H100" s="183" t="s">
        <v>33</v>
      </c>
      <c r="I100" s="18" t="s">
        <v>174</v>
      </c>
      <c r="J100" s="38" t="s">
        <v>11</v>
      </c>
      <c r="K100" s="198">
        <v>3300</v>
      </c>
      <c r="L100" s="288">
        <f t="shared" si="6"/>
        <v>3000</v>
      </c>
      <c r="M100" s="320">
        <f t="shared" si="7"/>
        <v>2900</v>
      </c>
      <c r="N100" s="15"/>
    </row>
    <row r="101" spans="2:14" ht="14.25" customHeight="1">
      <c r="B101" s="15"/>
      <c r="C101" s="167" t="s">
        <v>56</v>
      </c>
      <c r="D101" s="154" t="s">
        <v>61</v>
      </c>
      <c r="E101" s="155" t="s">
        <v>196</v>
      </c>
      <c r="F101" s="156" t="s">
        <v>281</v>
      </c>
      <c r="G101" s="157" t="s">
        <v>294</v>
      </c>
      <c r="H101" s="158" t="s">
        <v>33</v>
      </c>
      <c r="I101" s="154" t="s">
        <v>175</v>
      </c>
      <c r="J101" s="157" t="s">
        <v>11</v>
      </c>
      <c r="K101" s="197">
        <v>3300</v>
      </c>
      <c r="L101" s="324">
        <f t="shared" si="6"/>
        <v>3000</v>
      </c>
      <c r="M101" s="325">
        <f t="shared" si="7"/>
        <v>2900</v>
      </c>
      <c r="N101" s="15"/>
    </row>
    <row r="102" spans="2:14" ht="14.25" customHeight="1">
      <c r="B102" s="15"/>
      <c r="C102" s="199" t="s">
        <v>56</v>
      </c>
      <c r="D102" s="18" t="s">
        <v>85</v>
      </c>
      <c r="E102" s="181" t="s">
        <v>196</v>
      </c>
      <c r="F102" s="101" t="s">
        <v>300</v>
      </c>
      <c r="G102" s="205" t="s">
        <v>293</v>
      </c>
      <c r="H102" s="183" t="s">
        <v>4</v>
      </c>
      <c r="I102" s="18" t="s">
        <v>174</v>
      </c>
      <c r="J102" s="38" t="s">
        <v>11</v>
      </c>
      <c r="K102" s="198">
        <v>3800</v>
      </c>
      <c r="L102" s="288">
        <f t="shared" si="6"/>
        <v>3500</v>
      </c>
      <c r="M102" s="320">
        <f t="shared" si="7"/>
        <v>3400</v>
      </c>
      <c r="N102" s="15"/>
    </row>
    <row r="103" spans="2:14" ht="14.25" customHeight="1">
      <c r="B103" s="15"/>
      <c r="C103" s="167" t="s">
        <v>56</v>
      </c>
      <c r="D103" s="154" t="s">
        <v>66</v>
      </c>
      <c r="E103" s="155" t="s">
        <v>196</v>
      </c>
      <c r="F103" s="156" t="s">
        <v>282</v>
      </c>
      <c r="G103" s="168" t="s">
        <v>293</v>
      </c>
      <c r="H103" s="158" t="s">
        <v>4</v>
      </c>
      <c r="I103" s="154" t="s">
        <v>175</v>
      </c>
      <c r="J103" s="157" t="s">
        <v>11</v>
      </c>
      <c r="K103" s="197">
        <v>3700</v>
      </c>
      <c r="L103" s="324">
        <f t="shared" si="6"/>
        <v>3400</v>
      </c>
      <c r="M103" s="325">
        <f t="shared" si="7"/>
        <v>3300</v>
      </c>
      <c r="N103" s="15"/>
    </row>
    <row r="104" spans="2:14" ht="14.25" customHeight="1">
      <c r="B104" s="15"/>
      <c r="C104" s="199" t="s">
        <v>56</v>
      </c>
      <c r="D104" s="18" t="s">
        <v>66</v>
      </c>
      <c r="E104" s="182" t="s">
        <v>19</v>
      </c>
      <c r="F104" s="101" t="s">
        <v>301</v>
      </c>
      <c r="G104" s="205" t="s">
        <v>293</v>
      </c>
      <c r="H104" s="183" t="s">
        <v>4</v>
      </c>
      <c r="I104" s="18" t="s">
        <v>175</v>
      </c>
      <c r="J104" s="38" t="s">
        <v>11</v>
      </c>
      <c r="K104" s="198">
        <v>3700</v>
      </c>
      <c r="L104" s="288">
        <f t="shared" si="6"/>
        <v>3400</v>
      </c>
      <c r="M104" s="320">
        <f t="shared" si="7"/>
        <v>3300</v>
      </c>
      <c r="N104" s="15"/>
    </row>
    <row r="105" spans="2:14" ht="14.25" customHeight="1">
      <c r="B105" s="15"/>
      <c r="C105" s="167" t="s">
        <v>56</v>
      </c>
      <c r="D105" s="154" t="s">
        <v>66</v>
      </c>
      <c r="E105" s="155" t="s">
        <v>196</v>
      </c>
      <c r="F105" s="156" t="s">
        <v>43</v>
      </c>
      <c r="G105" s="168" t="s">
        <v>292</v>
      </c>
      <c r="H105" s="158" t="s">
        <v>23</v>
      </c>
      <c r="I105" s="154" t="s">
        <v>174</v>
      </c>
      <c r="J105" s="157" t="s">
        <v>11</v>
      </c>
      <c r="K105" s="197">
        <v>4000</v>
      </c>
      <c r="L105" s="324">
        <f t="shared" si="6"/>
        <v>3700</v>
      </c>
      <c r="M105" s="325">
        <f t="shared" si="7"/>
        <v>3600</v>
      </c>
      <c r="N105" s="15"/>
    </row>
    <row r="106" spans="2:14" ht="14.25" customHeight="1">
      <c r="B106" s="15"/>
      <c r="C106" s="199" t="s">
        <v>56</v>
      </c>
      <c r="D106" s="18" t="s">
        <v>101</v>
      </c>
      <c r="E106" s="181" t="s">
        <v>196</v>
      </c>
      <c r="F106" s="101" t="s">
        <v>119</v>
      </c>
      <c r="G106" s="205" t="s">
        <v>292</v>
      </c>
      <c r="H106" s="183" t="s">
        <v>103</v>
      </c>
      <c r="I106" s="18" t="s">
        <v>175</v>
      </c>
      <c r="J106" s="38" t="s">
        <v>11</v>
      </c>
      <c r="K106" s="198">
        <v>4250</v>
      </c>
      <c r="L106" s="288">
        <f t="shared" si="6"/>
        <v>3950</v>
      </c>
      <c r="M106" s="320">
        <f t="shared" si="7"/>
        <v>3850</v>
      </c>
      <c r="N106" s="15"/>
    </row>
    <row r="107" spans="2:14" ht="14.25" customHeight="1">
      <c r="B107" s="15"/>
      <c r="C107" s="167" t="s">
        <v>56</v>
      </c>
      <c r="D107" s="154" t="s">
        <v>76</v>
      </c>
      <c r="E107" s="155" t="s">
        <v>196</v>
      </c>
      <c r="F107" s="156" t="s">
        <v>120</v>
      </c>
      <c r="G107" s="168" t="s">
        <v>292</v>
      </c>
      <c r="H107" s="158" t="s">
        <v>5</v>
      </c>
      <c r="I107" s="154" t="s">
        <v>176</v>
      </c>
      <c r="J107" s="157" t="s">
        <v>11</v>
      </c>
      <c r="K107" s="197">
        <v>4600</v>
      </c>
      <c r="L107" s="324">
        <f t="shared" si="6"/>
        <v>4300</v>
      </c>
      <c r="M107" s="325">
        <f t="shared" si="7"/>
        <v>4200</v>
      </c>
      <c r="N107" s="15"/>
    </row>
    <row r="108" spans="2:14" ht="14.25" customHeight="1">
      <c r="B108" s="15"/>
      <c r="C108" s="199" t="s">
        <v>56</v>
      </c>
      <c r="D108" s="18" t="s">
        <v>28</v>
      </c>
      <c r="E108" s="181" t="s">
        <v>196</v>
      </c>
      <c r="F108" s="101" t="s">
        <v>302</v>
      </c>
      <c r="G108" s="205" t="s">
        <v>293</v>
      </c>
      <c r="H108" s="18" t="s">
        <v>5</v>
      </c>
      <c r="I108" s="18" t="s">
        <v>177</v>
      </c>
      <c r="J108" s="38" t="s">
        <v>11</v>
      </c>
      <c r="K108" s="198">
        <v>4850</v>
      </c>
      <c r="L108" s="288">
        <f t="shared" si="6"/>
        <v>4550</v>
      </c>
      <c r="M108" s="320">
        <f t="shared" si="7"/>
        <v>4450</v>
      </c>
      <c r="N108" s="15"/>
    </row>
    <row r="109" spans="2:14" ht="14.25" customHeight="1">
      <c r="B109" s="15"/>
      <c r="C109" s="167" t="s">
        <v>56</v>
      </c>
      <c r="D109" s="154" t="s">
        <v>0</v>
      </c>
      <c r="E109" s="155" t="s">
        <v>196</v>
      </c>
      <c r="F109" s="156" t="s">
        <v>44</v>
      </c>
      <c r="G109" s="168" t="s">
        <v>292</v>
      </c>
      <c r="H109" s="154" t="s">
        <v>25</v>
      </c>
      <c r="I109" s="154" t="s">
        <v>177</v>
      </c>
      <c r="J109" s="157" t="s">
        <v>11</v>
      </c>
      <c r="K109" s="197">
        <v>5250</v>
      </c>
      <c r="L109" s="324">
        <f t="shared" si="6"/>
        <v>4950</v>
      </c>
      <c r="M109" s="325">
        <f t="shared" si="7"/>
        <v>4850</v>
      </c>
      <c r="N109" s="15"/>
    </row>
    <row r="110" spans="2:14" ht="14.25" customHeight="1">
      <c r="B110" s="15"/>
      <c r="C110" s="208" t="s">
        <v>56</v>
      </c>
      <c r="D110" s="110" t="s">
        <v>47</v>
      </c>
      <c r="E110" s="184" t="s">
        <v>196</v>
      </c>
      <c r="F110" s="209" t="s">
        <v>262</v>
      </c>
      <c r="G110" s="210" t="s">
        <v>292</v>
      </c>
      <c r="H110" s="110" t="s">
        <v>87</v>
      </c>
      <c r="I110" s="110" t="s">
        <v>178</v>
      </c>
      <c r="J110" s="186" t="s">
        <v>11</v>
      </c>
      <c r="K110" s="270">
        <v>5900</v>
      </c>
      <c r="L110" s="314">
        <f t="shared" si="6"/>
        <v>5600</v>
      </c>
      <c r="M110" s="315">
        <f t="shared" si="7"/>
        <v>5500</v>
      </c>
      <c r="N110" s="15"/>
    </row>
    <row r="111" spans="2:14" ht="3" customHeight="1"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</row>
    <row r="112" spans="2:14" ht="14.25" customHeight="1">
      <c r="B112" s="15"/>
      <c r="C112" s="178" t="s">
        <v>237</v>
      </c>
      <c r="D112" s="162" t="s">
        <v>57</v>
      </c>
      <c r="E112" s="179" t="s">
        <v>196</v>
      </c>
      <c r="F112" s="163" t="s">
        <v>274</v>
      </c>
      <c r="G112" s="290" t="s">
        <v>295</v>
      </c>
      <c r="H112" s="164" t="s">
        <v>4</v>
      </c>
      <c r="I112" s="162" t="s">
        <v>172</v>
      </c>
      <c r="J112" s="165" t="s">
        <v>11</v>
      </c>
      <c r="K112" s="175">
        <v>6050</v>
      </c>
      <c r="L112" s="166">
        <f>K112-300</f>
        <v>5750</v>
      </c>
      <c r="M112" s="176">
        <f>L112-100</f>
        <v>5650</v>
      </c>
      <c r="N112" s="15"/>
    </row>
    <row r="113" spans="2:14" ht="14.25" customHeight="1">
      <c r="B113" s="15"/>
      <c r="C113" s="196" t="s">
        <v>237</v>
      </c>
      <c r="D113" s="18" t="s">
        <v>61</v>
      </c>
      <c r="E113" s="181" t="s">
        <v>196</v>
      </c>
      <c r="F113" s="101" t="s">
        <v>239</v>
      </c>
      <c r="G113" s="205" t="s">
        <v>295</v>
      </c>
      <c r="H113" s="183" t="s">
        <v>238</v>
      </c>
      <c r="I113" s="18" t="s">
        <v>175</v>
      </c>
      <c r="J113" s="38" t="s">
        <v>11</v>
      </c>
      <c r="K113" s="198">
        <v>7150</v>
      </c>
      <c r="L113" s="288">
        <f>K113-300</f>
        <v>6850</v>
      </c>
      <c r="M113" s="320">
        <f>L113-100</f>
        <v>6750</v>
      </c>
      <c r="N113" s="15"/>
    </row>
    <row r="114" spans="2:14" ht="14.25" customHeight="1">
      <c r="B114" s="15"/>
      <c r="C114" s="153" t="s">
        <v>237</v>
      </c>
      <c r="D114" s="154" t="s">
        <v>75</v>
      </c>
      <c r="E114" s="155" t="s">
        <v>196</v>
      </c>
      <c r="F114" s="156" t="s">
        <v>235</v>
      </c>
      <c r="G114" s="168" t="s">
        <v>295</v>
      </c>
      <c r="H114" s="158" t="s">
        <v>5</v>
      </c>
      <c r="I114" s="154" t="s">
        <v>309</v>
      </c>
      <c r="J114" s="157" t="s">
        <v>11</v>
      </c>
      <c r="K114" s="197">
        <v>8250</v>
      </c>
      <c r="L114" s="324">
        <f>K114-300</f>
        <v>7950</v>
      </c>
      <c r="M114" s="325">
        <f>L114-100</f>
        <v>7850</v>
      </c>
      <c r="N114" s="15"/>
    </row>
    <row r="115" spans="2:14" ht="14.25" customHeight="1">
      <c r="B115" s="15"/>
      <c r="C115" s="269" t="s">
        <v>237</v>
      </c>
      <c r="D115" s="110" t="s">
        <v>28</v>
      </c>
      <c r="E115" s="184" t="s">
        <v>196</v>
      </c>
      <c r="F115" s="185" t="s">
        <v>236</v>
      </c>
      <c r="G115" s="210" t="s">
        <v>295</v>
      </c>
      <c r="H115" s="110" t="s">
        <v>7</v>
      </c>
      <c r="I115" s="110" t="s">
        <v>177</v>
      </c>
      <c r="J115" s="186" t="s">
        <v>11</v>
      </c>
      <c r="K115" s="270">
        <v>9350</v>
      </c>
      <c r="L115" s="314">
        <f>K115-300</f>
        <v>9050</v>
      </c>
      <c r="M115" s="315">
        <f>L115-100</f>
        <v>8950</v>
      </c>
      <c r="N115" s="15"/>
    </row>
    <row r="116" spans="2:14" ht="3" customHeight="1"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</row>
    <row r="117" spans="2:14" ht="14.25" customHeight="1">
      <c r="B117" s="15"/>
      <c r="C117" s="178" t="s">
        <v>144</v>
      </c>
      <c r="D117" s="162" t="s">
        <v>63</v>
      </c>
      <c r="E117" s="179" t="s">
        <v>196</v>
      </c>
      <c r="F117" s="163" t="s">
        <v>146</v>
      </c>
      <c r="G117" s="238" t="s">
        <v>54</v>
      </c>
      <c r="H117" s="162" t="s">
        <v>8</v>
      </c>
      <c r="I117" s="162" t="s">
        <v>179</v>
      </c>
      <c r="J117" s="165" t="s">
        <v>11</v>
      </c>
      <c r="K117" s="175">
        <v>2300</v>
      </c>
      <c r="L117" s="166">
        <f>K117-300</f>
        <v>2000</v>
      </c>
      <c r="M117" s="176">
        <f>L117-100</f>
        <v>1900</v>
      </c>
      <c r="N117" s="15"/>
    </row>
    <row r="118" spans="2:14" ht="14.25" customHeight="1">
      <c r="B118" s="15"/>
      <c r="C118" s="196" t="s">
        <v>144</v>
      </c>
      <c r="D118" s="18" t="s">
        <v>63</v>
      </c>
      <c r="E118" s="182" t="s">
        <v>19</v>
      </c>
      <c r="F118" s="101" t="s">
        <v>145</v>
      </c>
      <c r="G118" s="192" t="s">
        <v>54</v>
      </c>
      <c r="H118" s="18" t="s">
        <v>8</v>
      </c>
      <c r="I118" s="18" t="s">
        <v>179</v>
      </c>
      <c r="J118" s="38" t="s">
        <v>11</v>
      </c>
      <c r="K118" s="198">
        <v>2300</v>
      </c>
      <c r="L118" s="288">
        <f>K118-300</f>
        <v>2000</v>
      </c>
      <c r="M118" s="320">
        <f>L118-100</f>
        <v>1900</v>
      </c>
      <c r="N118" s="15"/>
    </row>
    <row r="119" spans="2:14" ht="14.25" customHeight="1">
      <c r="B119" s="15"/>
      <c r="C119" s="153" t="s">
        <v>144</v>
      </c>
      <c r="D119" s="154" t="s">
        <v>62</v>
      </c>
      <c r="E119" s="155" t="s">
        <v>196</v>
      </c>
      <c r="F119" s="156" t="s">
        <v>147</v>
      </c>
      <c r="G119" s="275" t="s">
        <v>54</v>
      </c>
      <c r="H119" s="154" t="s">
        <v>8</v>
      </c>
      <c r="I119" s="154" t="s">
        <v>180</v>
      </c>
      <c r="J119" s="157" t="s">
        <v>11</v>
      </c>
      <c r="K119" s="197">
        <v>2550</v>
      </c>
      <c r="L119" s="324">
        <f aca="true" t="shared" si="8" ref="L119:L127">K119-300</f>
        <v>2250</v>
      </c>
      <c r="M119" s="325">
        <f aca="true" t="shared" si="9" ref="M119:M127">L119-100</f>
        <v>2150</v>
      </c>
      <c r="N119" s="15"/>
    </row>
    <row r="120" spans="2:14" ht="14.25" customHeight="1">
      <c r="B120" s="15"/>
      <c r="C120" s="196" t="s">
        <v>144</v>
      </c>
      <c r="D120" s="18" t="s">
        <v>62</v>
      </c>
      <c r="E120" s="181" t="s">
        <v>196</v>
      </c>
      <c r="F120" s="101" t="s">
        <v>148</v>
      </c>
      <c r="G120" s="38" t="s">
        <v>191</v>
      </c>
      <c r="H120" s="18" t="s">
        <v>8</v>
      </c>
      <c r="I120" s="18" t="s">
        <v>180</v>
      </c>
      <c r="J120" s="38" t="s">
        <v>11</v>
      </c>
      <c r="K120" s="198">
        <v>2550</v>
      </c>
      <c r="L120" s="288">
        <f t="shared" si="8"/>
        <v>2250</v>
      </c>
      <c r="M120" s="320">
        <f t="shared" si="9"/>
        <v>2150</v>
      </c>
      <c r="N120" s="15"/>
    </row>
    <row r="121" spans="2:14" ht="14.25" customHeight="1">
      <c r="B121" s="15"/>
      <c r="C121" s="153" t="s">
        <v>144</v>
      </c>
      <c r="D121" s="154" t="s">
        <v>62</v>
      </c>
      <c r="E121" s="159" t="s">
        <v>19</v>
      </c>
      <c r="F121" s="156" t="s">
        <v>303</v>
      </c>
      <c r="G121" s="275" t="s">
        <v>54</v>
      </c>
      <c r="H121" s="154" t="s">
        <v>8</v>
      </c>
      <c r="I121" s="154" t="s">
        <v>180</v>
      </c>
      <c r="J121" s="157" t="s">
        <v>11</v>
      </c>
      <c r="K121" s="197">
        <v>2550</v>
      </c>
      <c r="L121" s="324">
        <f t="shared" si="8"/>
        <v>2250</v>
      </c>
      <c r="M121" s="325">
        <f t="shared" si="9"/>
        <v>2150</v>
      </c>
      <c r="N121" s="15"/>
    </row>
    <row r="122" spans="2:14" ht="14.25" customHeight="1">
      <c r="B122" s="15"/>
      <c r="C122" s="196" t="s">
        <v>144</v>
      </c>
      <c r="D122" s="18" t="s">
        <v>62</v>
      </c>
      <c r="E122" s="182" t="s">
        <v>19</v>
      </c>
      <c r="F122" s="101" t="s">
        <v>304</v>
      </c>
      <c r="G122" s="38" t="s">
        <v>191</v>
      </c>
      <c r="H122" s="18" t="s">
        <v>8</v>
      </c>
      <c r="I122" s="18" t="s">
        <v>180</v>
      </c>
      <c r="J122" s="38" t="s">
        <v>11</v>
      </c>
      <c r="K122" s="198">
        <v>2550</v>
      </c>
      <c r="L122" s="288">
        <f t="shared" si="8"/>
        <v>2250</v>
      </c>
      <c r="M122" s="320">
        <f t="shared" si="9"/>
        <v>2150</v>
      </c>
      <c r="N122" s="15"/>
    </row>
    <row r="123" spans="2:14" ht="14.25" customHeight="1">
      <c r="B123" s="15"/>
      <c r="C123" s="153" t="s">
        <v>144</v>
      </c>
      <c r="D123" s="154" t="s">
        <v>57</v>
      </c>
      <c r="E123" s="155" t="s">
        <v>196</v>
      </c>
      <c r="F123" s="156" t="s">
        <v>149</v>
      </c>
      <c r="G123" s="168" t="s">
        <v>293</v>
      </c>
      <c r="H123" s="154" t="s">
        <v>2</v>
      </c>
      <c r="I123" s="154" t="s">
        <v>181</v>
      </c>
      <c r="J123" s="157" t="s">
        <v>11</v>
      </c>
      <c r="K123" s="197">
        <v>3100</v>
      </c>
      <c r="L123" s="324">
        <f>K123-300</f>
        <v>2800</v>
      </c>
      <c r="M123" s="325">
        <f>L123-100</f>
        <v>2700</v>
      </c>
      <c r="N123" s="15"/>
    </row>
    <row r="124" spans="2:14" ht="14.25" customHeight="1">
      <c r="B124" s="15"/>
      <c r="C124" s="196" t="s">
        <v>144</v>
      </c>
      <c r="D124" s="18" t="s">
        <v>57</v>
      </c>
      <c r="E124" s="182" t="s">
        <v>19</v>
      </c>
      <c r="F124" s="101" t="s">
        <v>305</v>
      </c>
      <c r="G124" s="205" t="s">
        <v>293</v>
      </c>
      <c r="H124" s="18" t="s">
        <v>2</v>
      </c>
      <c r="I124" s="18" t="s">
        <v>181</v>
      </c>
      <c r="J124" s="38" t="s">
        <v>11</v>
      </c>
      <c r="K124" s="198">
        <v>3100</v>
      </c>
      <c r="L124" s="288">
        <f t="shared" si="8"/>
        <v>2800</v>
      </c>
      <c r="M124" s="320">
        <f t="shared" si="9"/>
        <v>2700</v>
      </c>
      <c r="N124" s="15"/>
    </row>
    <row r="125" spans="2:14" ht="14.25" customHeight="1">
      <c r="B125" s="15"/>
      <c r="C125" s="153" t="s">
        <v>144</v>
      </c>
      <c r="D125" s="154" t="s">
        <v>61</v>
      </c>
      <c r="E125" s="155" t="s">
        <v>196</v>
      </c>
      <c r="F125" s="172" t="s">
        <v>150</v>
      </c>
      <c r="G125" s="168" t="s">
        <v>293</v>
      </c>
      <c r="H125" s="154" t="s">
        <v>26</v>
      </c>
      <c r="I125" s="154" t="s">
        <v>182</v>
      </c>
      <c r="J125" s="157" t="s">
        <v>11</v>
      </c>
      <c r="K125" s="197">
        <v>3700</v>
      </c>
      <c r="L125" s="324">
        <f t="shared" si="8"/>
        <v>3400</v>
      </c>
      <c r="M125" s="325">
        <f t="shared" si="9"/>
        <v>3300</v>
      </c>
      <c r="N125" s="15"/>
    </row>
    <row r="126" spans="2:14" ht="14.25" customHeight="1">
      <c r="B126" s="15"/>
      <c r="C126" s="196" t="s">
        <v>144</v>
      </c>
      <c r="D126" s="18" t="s">
        <v>61</v>
      </c>
      <c r="E126" s="182" t="s">
        <v>19</v>
      </c>
      <c r="F126" s="95" t="s">
        <v>151</v>
      </c>
      <c r="G126" s="205" t="s">
        <v>293</v>
      </c>
      <c r="H126" s="18" t="s">
        <v>26</v>
      </c>
      <c r="I126" s="18" t="s">
        <v>182</v>
      </c>
      <c r="J126" s="38" t="s">
        <v>11</v>
      </c>
      <c r="K126" s="198">
        <v>3700</v>
      </c>
      <c r="L126" s="288">
        <f t="shared" si="8"/>
        <v>3400</v>
      </c>
      <c r="M126" s="320">
        <f t="shared" si="9"/>
        <v>3300</v>
      </c>
      <c r="N126" s="15"/>
    </row>
    <row r="127" spans="2:14" ht="14.25" customHeight="1">
      <c r="B127" s="15"/>
      <c r="C127" s="153" t="s">
        <v>144</v>
      </c>
      <c r="D127" s="154" t="s">
        <v>28</v>
      </c>
      <c r="E127" s="155" t="s">
        <v>196</v>
      </c>
      <c r="F127" s="172" t="s">
        <v>152</v>
      </c>
      <c r="G127" s="168" t="s">
        <v>293</v>
      </c>
      <c r="H127" s="154" t="s">
        <v>25</v>
      </c>
      <c r="I127" s="154" t="s">
        <v>183</v>
      </c>
      <c r="J127" s="157" t="s">
        <v>11</v>
      </c>
      <c r="K127" s="197">
        <v>4850</v>
      </c>
      <c r="L127" s="324">
        <f t="shared" si="8"/>
        <v>4550</v>
      </c>
      <c r="M127" s="325">
        <f t="shared" si="9"/>
        <v>4450</v>
      </c>
      <c r="N127" s="15"/>
    </row>
    <row r="128" spans="2:14" ht="14.25" customHeight="1">
      <c r="B128" s="15"/>
      <c r="C128" s="208" t="s">
        <v>144</v>
      </c>
      <c r="D128" s="110" t="s">
        <v>28</v>
      </c>
      <c r="E128" s="277" t="s">
        <v>19</v>
      </c>
      <c r="F128" s="209" t="s">
        <v>153</v>
      </c>
      <c r="G128" s="210" t="s">
        <v>293</v>
      </c>
      <c r="H128" s="110" t="s">
        <v>25</v>
      </c>
      <c r="I128" s="110" t="s">
        <v>183</v>
      </c>
      <c r="J128" s="186" t="s">
        <v>11</v>
      </c>
      <c r="K128" s="270">
        <v>4850</v>
      </c>
      <c r="L128" s="314">
        <f>K128-300</f>
        <v>4550</v>
      </c>
      <c r="M128" s="315">
        <f>L128-100</f>
        <v>4450</v>
      </c>
      <c r="N128" s="15"/>
    </row>
    <row r="129" spans="5:11" ht="3" customHeight="1">
      <c r="E129" s="1"/>
      <c r="F129" s="1"/>
      <c r="G129" s="1"/>
      <c r="H129" s="1"/>
      <c r="I129" s="1"/>
      <c r="J129" s="1"/>
      <c r="K129" s="1"/>
    </row>
    <row r="130" spans="2:14" ht="9" customHeight="1">
      <c r="B130" s="398" t="s">
        <v>367</v>
      </c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</row>
    <row r="131" spans="5:11" ht="3" customHeight="1">
      <c r="E131" s="1"/>
      <c r="F131" s="1"/>
      <c r="G131" s="1"/>
      <c r="H131" s="1"/>
      <c r="I131" s="1"/>
      <c r="J131" s="1"/>
      <c r="K131" s="1"/>
    </row>
    <row r="132" spans="2:14" ht="14.25" customHeight="1">
      <c r="B132" s="15"/>
      <c r="C132" s="362" t="s">
        <v>340</v>
      </c>
      <c r="D132" s="363" t="s">
        <v>0</v>
      </c>
      <c r="E132" s="364" t="s">
        <v>196</v>
      </c>
      <c r="F132" s="365">
        <v>60038</v>
      </c>
      <c r="G132" s="366" t="s">
        <v>353</v>
      </c>
      <c r="H132" s="363" t="s">
        <v>264</v>
      </c>
      <c r="I132" s="363" t="s">
        <v>177</v>
      </c>
      <c r="J132" s="366" t="s">
        <v>15</v>
      </c>
      <c r="K132" s="367">
        <v>5950</v>
      </c>
      <c r="L132" s="368">
        <f>K132-300</f>
        <v>5650</v>
      </c>
      <c r="M132" s="369">
        <f>L132-100</f>
        <v>5550</v>
      </c>
      <c r="N132" s="15"/>
    </row>
    <row r="133" spans="5:11" ht="3" customHeight="1">
      <c r="E133" s="1"/>
      <c r="F133" s="1"/>
      <c r="G133" s="1"/>
      <c r="H133" s="1"/>
      <c r="I133" s="1"/>
      <c r="J133" s="1"/>
      <c r="K133" s="1"/>
    </row>
    <row r="134" spans="2:14" ht="14.25" customHeight="1">
      <c r="B134" s="15"/>
      <c r="C134" s="361" t="s">
        <v>341</v>
      </c>
      <c r="D134" s="356" t="s">
        <v>61</v>
      </c>
      <c r="E134" s="359" t="s">
        <v>196</v>
      </c>
      <c r="F134" s="357" t="s">
        <v>342</v>
      </c>
      <c r="G134" s="165" t="s">
        <v>352</v>
      </c>
      <c r="H134" s="356" t="s">
        <v>360</v>
      </c>
      <c r="I134" s="356" t="s">
        <v>175</v>
      </c>
      <c r="J134" s="358" t="s">
        <v>15</v>
      </c>
      <c r="K134" s="175">
        <v>6950</v>
      </c>
      <c r="L134" s="166">
        <f aca="true" t="shared" si="10" ref="L134:L153">K134-300</f>
        <v>6650</v>
      </c>
      <c r="M134" s="176">
        <f aca="true" t="shared" si="11" ref="M134:M153">L134-100</f>
        <v>6550</v>
      </c>
      <c r="N134" s="15"/>
    </row>
    <row r="135" spans="2:14" ht="14.25" customHeight="1">
      <c r="B135" s="15"/>
      <c r="C135" s="351" t="s">
        <v>341</v>
      </c>
      <c r="D135" s="110" t="s">
        <v>28</v>
      </c>
      <c r="E135" s="184" t="s">
        <v>196</v>
      </c>
      <c r="F135" s="209" t="s">
        <v>343</v>
      </c>
      <c r="G135" s="186" t="s">
        <v>352</v>
      </c>
      <c r="H135" s="110" t="s">
        <v>13</v>
      </c>
      <c r="I135" s="110" t="s">
        <v>177</v>
      </c>
      <c r="J135" s="186" t="s">
        <v>15</v>
      </c>
      <c r="K135" s="270">
        <v>4750</v>
      </c>
      <c r="L135" s="337">
        <f t="shared" si="10"/>
        <v>4450</v>
      </c>
      <c r="M135" s="338">
        <f t="shared" si="11"/>
        <v>4350</v>
      </c>
      <c r="N135" s="15"/>
    </row>
    <row r="136" spans="5:11" ht="3" customHeight="1">
      <c r="E136" s="1"/>
      <c r="F136" s="1"/>
      <c r="G136" s="1"/>
      <c r="H136" s="1"/>
      <c r="I136" s="1"/>
      <c r="J136" s="1"/>
      <c r="K136" s="1"/>
    </row>
    <row r="137" spans="2:14" ht="14.25" customHeight="1">
      <c r="B137" s="15"/>
      <c r="C137" s="355" t="s">
        <v>363</v>
      </c>
      <c r="D137" s="356" t="s">
        <v>368</v>
      </c>
      <c r="E137" s="359" t="s">
        <v>196</v>
      </c>
      <c r="F137" s="357" t="s">
        <v>346</v>
      </c>
      <c r="G137" s="360" t="s">
        <v>54</v>
      </c>
      <c r="H137" s="356" t="s">
        <v>354</v>
      </c>
      <c r="I137" s="356" t="s">
        <v>180</v>
      </c>
      <c r="J137" s="358" t="s">
        <v>15</v>
      </c>
      <c r="K137" s="175">
        <v>3050</v>
      </c>
      <c r="L137" s="166">
        <f t="shared" si="10"/>
        <v>2750</v>
      </c>
      <c r="M137" s="176">
        <f t="shared" si="11"/>
        <v>2650</v>
      </c>
      <c r="N137" s="15"/>
    </row>
    <row r="138" spans="2:14" ht="14.25" customHeight="1">
      <c r="B138" s="15"/>
      <c r="C138" s="353" t="s">
        <v>363</v>
      </c>
      <c r="D138" s="291" t="s">
        <v>368</v>
      </c>
      <c r="E138" s="348" t="s">
        <v>196</v>
      </c>
      <c r="F138" s="349" t="s">
        <v>347</v>
      </c>
      <c r="G138" s="38" t="s">
        <v>191</v>
      </c>
      <c r="H138" s="291" t="s">
        <v>354</v>
      </c>
      <c r="I138" s="291" t="s">
        <v>180</v>
      </c>
      <c r="J138" s="350" t="s">
        <v>15</v>
      </c>
      <c r="K138" s="198">
        <v>3050</v>
      </c>
      <c r="L138" s="288">
        <f t="shared" si="10"/>
        <v>2750</v>
      </c>
      <c r="M138" s="320">
        <f t="shared" si="11"/>
        <v>2650</v>
      </c>
      <c r="N138" s="15"/>
    </row>
    <row r="139" spans="2:14" ht="14.25" customHeight="1">
      <c r="B139" s="15"/>
      <c r="C139" s="352" t="s">
        <v>363</v>
      </c>
      <c r="D139" s="344" t="s">
        <v>64</v>
      </c>
      <c r="E139" s="345" t="s">
        <v>196</v>
      </c>
      <c r="F139" s="373" t="s">
        <v>161</v>
      </c>
      <c r="G139" s="350" t="s">
        <v>353</v>
      </c>
      <c r="H139" s="374" t="s">
        <v>355</v>
      </c>
      <c r="I139" s="344" t="s">
        <v>181</v>
      </c>
      <c r="J139" s="347" t="s">
        <v>15</v>
      </c>
      <c r="K139" s="197">
        <v>3550</v>
      </c>
      <c r="L139" s="324">
        <f t="shared" si="10"/>
        <v>3250</v>
      </c>
      <c r="M139" s="325">
        <f t="shared" si="11"/>
        <v>3150</v>
      </c>
      <c r="N139" s="15"/>
    </row>
    <row r="140" spans="2:14" ht="14.25" customHeight="1">
      <c r="B140" s="15"/>
      <c r="C140" s="353" t="s">
        <v>363</v>
      </c>
      <c r="D140" s="291" t="s">
        <v>64</v>
      </c>
      <c r="E140" s="348" t="s">
        <v>196</v>
      </c>
      <c r="F140" s="373" t="s">
        <v>348</v>
      </c>
      <c r="G140" s="38" t="s">
        <v>353</v>
      </c>
      <c r="H140" s="374" t="s">
        <v>355</v>
      </c>
      <c r="I140" s="291" t="s">
        <v>181</v>
      </c>
      <c r="J140" s="350" t="s">
        <v>15</v>
      </c>
      <c r="K140" s="198">
        <v>3650</v>
      </c>
      <c r="L140" s="288">
        <f t="shared" si="10"/>
        <v>3350</v>
      </c>
      <c r="M140" s="320">
        <f t="shared" si="11"/>
        <v>3250</v>
      </c>
      <c r="N140" s="15"/>
    </row>
    <row r="141" spans="2:14" ht="14.25" customHeight="1">
      <c r="B141" s="15"/>
      <c r="C141" s="352" t="s">
        <v>363</v>
      </c>
      <c r="D141" s="344" t="s">
        <v>76</v>
      </c>
      <c r="E141" s="345" t="s">
        <v>196</v>
      </c>
      <c r="F141" s="373" t="s">
        <v>349</v>
      </c>
      <c r="G141" s="285"/>
      <c r="H141" s="375" t="s">
        <v>356</v>
      </c>
      <c r="I141" s="344" t="s">
        <v>182</v>
      </c>
      <c r="J141" s="347" t="s">
        <v>15</v>
      </c>
      <c r="K141" s="197">
        <v>3900</v>
      </c>
      <c r="L141" s="324">
        <f t="shared" si="10"/>
        <v>3600</v>
      </c>
      <c r="M141" s="325">
        <f t="shared" si="11"/>
        <v>3500</v>
      </c>
      <c r="N141" s="15"/>
    </row>
    <row r="142" spans="2:14" ht="14.25" customHeight="1">
      <c r="B142" s="15"/>
      <c r="C142" s="353" t="s">
        <v>363</v>
      </c>
      <c r="D142" s="291" t="s">
        <v>76</v>
      </c>
      <c r="E142" s="182" t="s">
        <v>19</v>
      </c>
      <c r="F142" s="373" t="s">
        <v>350</v>
      </c>
      <c r="G142" s="38"/>
      <c r="H142" s="375" t="s">
        <v>356</v>
      </c>
      <c r="I142" s="291" t="s">
        <v>182</v>
      </c>
      <c r="J142" s="350" t="s">
        <v>15</v>
      </c>
      <c r="K142" s="198">
        <v>3900</v>
      </c>
      <c r="L142" s="288">
        <f t="shared" si="10"/>
        <v>3600</v>
      </c>
      <c r="M142" s="320">
        <f t="shared" si="11"/>
        <v>3500</v>
      </c>
      <c r="N142" s="15"/>
    </row>
    <row r="143" spans="2:14" ht="14.25" customHeight="1">
      <c r="B143" s="15"/>
      <c r="C143" s="352" t="s">
        <v>363</v>
      </c>
      <c r="D143" s="344" t="s">
        <v>76</v>
      </c>
      <c r="E143" s="345" t="s">
        <v>196</v>
      </c>
      <c r="F143" s="373" t="s">
        <v>351</v>
      </c>
      <c r="G143" s="38"/>
      <c r="H143" s="375" t="s">
        <v>361</v>
      </c>
      <c r="I143" s="344" t="s">
        <v>182</v>
      </c>
      <c r="J143" s="347" t="s">
        <v>15</v>
      </c>
      <c r="K143" s="197">
        <v>4100</v>
      </c>
      <c r="L143" s="324">
        <f t="shared" si="10"/>
        <v>3800</v>
      </c>
      <c r="M143" s="325">
        <f t="shared" si="11"/>
        <v>3700</v>
      </c>
      <c r="N143" s="15"/>
    </row>
    <row r="144" spans="2:14" ht="14.25" customHeight="1">
      <c r="B144" s="15"/>
      <c r="C144" s="353" t="s">
        <v>363</v>
      </c>
      <c r="D144" s="291" t="s">
        <v>76</v>
      </c>
      <c r="E144" s="182" t="s">
        <v>19</v>
      </c>
      <c r="F144" s="373">
        <v>34750</v>
      </c>
      <c r="G144" s="38"/>
      <c r="H144" s="375" t="s">
        <v>361</v>
      </c>
      <c r="I144" s="291" t="s">
        <v>182</v>
      </c>
      <c r="J144" s="350" t="s">
        <v>15</v>
      </c>
      <c r="K144" s="198">
        <v>4100</v>
      </c>
      <c r="L144" s="288">
        <f t="shared" si="10"/>
        <v>3800</v>
      </c>
      <c r="M144" s="320">
        <f t="shared" si="11"/>
        <v>3700</v>
      </c>
      <c r="N144" s="15"/>
    </row>
    <row r="145" spans="2:14" ht="14.25" customHeight="1">
      <c r="B145" s="15"/>
      <c r="C145" s="352" t="s">
        <v>363</v>
      </c>
      <c r="D145" s="344" t="s">
        <v>59</v>
      </c>
      <c r="E145" s="345" t="s">
        <v>196</v>
      </c>
      <c r="F145" s="373" t="s">
        <v>164</v>
      </c>
      <c r="G145" s="38"/>
      <c r="H145" s="375" t="s">
        <v>357</v>
      </c>
      <c r="I145" s="344" t="s">
        <v>183</v>
      </c>
      <c r="J145" s="347" t="s">
        <v>15</v>
      </c>
      <c r="K145" s="197">
        <v>4500</v>
      </c>
      <c r="L145" s="324">
        <f t="shared" si="10"/>
        <v>4200</v>
      </c>
      <c r="M145" s="325">
        <f t="shared" si="11"/>
        <v>4100</v>
      </c>
      <c r="N145" s="15"/>
    </row>
    <row r="146" spans="2:14" ht="14.25" customHeight="1">
      <c r="B146" s="15"/>
      <c r="C146" s="353" t="s">
        <v>363</v>
      </c>
      <c r="D146" s="291" t="s">
        <v>59</v>
      </c>
      <c r="E146" s="182" t="s">
        <v>19</v>
      </c>
      <c r="F146" s="373" t="s">
        <v>165</v>
      </c>
      <c r="G146" s="38"/>
      <c r="H146" s="375" t="s">
        <v>357</v>
      </c>
      <c r="I146" s="291" t="s">
        <v>183</v>
      </c>
      <c r="J146" s="350" t="s">
        <v>15</v>
      </c>
      <c r="K146" s="198">
        <v>4500</v>
      </c>
      <c r="L146" s="288">
        <f t="shared" si="10"/>
        <v>4200</v>
      </c>
      <c r="M146" s="320">
        <f t="shared" si="11"/>
        <v>4100</v>
      </c>
      <c r="N146" s="15"/>
    </row>
    <row r="147" spans="2:14" ht="14.25" customHeight="1">
      <c r="B147" s="15"/>
      <c r="C147" s="352" t="s">
        <v>363</v>
      </c>
      <c r="D147" s="344" t="s">
        <v>28</v>
      </c>
      <c r="E147" s="345" t="s">
        <v>196</v>
      </c>
      <c r="F147" s="373" t="s">
        <v>306</v>
      </c>
      <c r="G147" s="38"/>
      <c r="H147" s="375" t="s">
        <v>358</v>
      </c>
      <c r="I147" s="344" t="s">
        <v>183</v>
      </c>
      <c r="J147" s="347" t="s">
        <v>15</v>
      </c>
      <c r="K147" s="197">
        <v>4850</v>
      </c>
      <c r="L147" s="324">
        <f t="shared" si="10"/>
        <v>4550</v>
      </c>
      <c r="M147" s="325">
        <f t="shared" si="11"/>
        <v>4450</v>
      </c>
      <c r="N147" s="15"/>
    </row>
    <row r="148" spans="2:14" ht="14.25" customHeight="1">
      <c r="B148" s="15"/>
      <c r="C148" s="354" t="s">
        <v>363</v>
      </c>
      <c r="D148" s="110" t="s">
        <v>28</v>
      </c>
      <c r="E148" s="277" t="s">
        <v>19</v>
      </c>
      <c r="F148" s="376" t="s">
        <v>308</v>
      </c>
      <c r="G148" s="186" t="s">
        <v>353</v>
      </c>
      <c r="H148" s="377" t="s">
        <v>358</v>
      </c>
      <c r="I148" s="110" t="s">
        <v>183</v>
      </c>
      <c r="J148" s="186" t="s">
        <v>15</v>
      </c>
      <c r="K148" s="270">
        <v>4850</v>
      </c>
      <c r="L148" s="337">
        <f t="shared" si="10"/>
        <v>4550</v>
      </c>
      <c r="M148" s="338">
        <f t="shared" si="11"/>
        <v>4450</v>
      </c>
      <c r="N148" s="15"/>
    </row>
    <row r="149" spans="5:11" ht="3" customHeight="1">
      <c r="E149" s="1"/>
      <c r="F149" s="1"/>
      <c r="G149" s="1"/>
      <c r="H149" s="1"/>
      <c r="I149" s="1"/>
      <c r="J149" s="1"/>
      <c r="K149" s="1"/>
    </row>
    <row r="150" spans="2:14" ht="14.25" customHeight="1">
      <c r="B150" s="15"/>
      <c r="C150" s="355" t="s">
        <v>364</v>
      </c>
      <c r="D150" s="356" t="s">
        <v>57</v>
      </c>
      <c r="E150" s="262" t="s">
        <v>19</v>
      </c>
      <c r="F150" s="370">
        <v>26550</v>
      </c>
      <c r="G150" s="371" t="s">
        <v>365</v>
      </c>
      <c r="H150" s="372"/>
      <c r="I150" s="356" t="s">
        <v>171</v>
      </c>
      <c r="J150" s="358" t="s">
        <v>15</v>
      </c>
      <c r="K150" s="175">
        <v>3200</v>
      </c>
      <c r="L150" s="166">
        <f t="shared" si="10"/>
        <v>2900</v>
      </c>
      <c r="M150" s="176">
        <f t="shared" si="11"/>
        <v>2800</v>
      </c>
      <c r="N150" s="15"/>
    </row>
    <row r="151" spans="2:14" ht="14.25" customHeight="1">
      <c r="B151" s="15"/>
      <c r="C151" s="353" t="s">
        <v>364</v>
      </c>
      <c r="D151" s="291" t="s">
        <v>75</v>
      </c>
      <c r="E151" s="182" t="s">
        <v>19</v>
      </c>
      <c r="F151" s="349">
        <v>75650</v>
      </c>
      <c r="G151" s="95" t="s">
        <v>203</v>
      </c>
      <c r="H151" s="291" t="s">
        <v>109</v>
      </c>
      <c r="I151" s="291" t="s">
        <v>204</v>
      </c>
      <c r="J151" s="350" t="s">
        <v>15</v>
      </c>
      <c r="K151" s="198">
        <v>3850</v>
      </c>
      <c r="L151" s="288">
        <f t="shared" si="10"/>
        <v>3550</v>
      </c>
      <c r="M151" s="320">
        <f t="shared" si="11"/>
        <v>3450</v>
      </c>
      <c r="N151" s="15"/>
    </row>
    <row r="152" spans="2:14" ht="14.25" customHeight="1">
      <c r="B152" s="15"/>
      <c r="C152" s="352" t="s">
        <v>364</v>
      </c>
      <c r="D152" s="344" t="s">
        <v>76</v>
      </c>
      <c r="E152" s="159" t="s">
        <v>19</v>
      </c>
      <c r="F152" s="346" t="s">
        <v>344</v>
      </c>
      <c r="G152" s="172" t="s">
        <v>203</v>
      </c>
      <c r="H152" s="344" t="s">
        <v>362</v>
      </c>
      <c r="I152" s="344" t="s">
        <v>205</v>
      </c>
      <c r="J152" s="347" t="s">
        <v>15</v>
      </c>
      <c r="K152" s="197">
        <v>4250</v>
      </c>
      <c r="L152" s="324">
        <f t="shared" si="10"/>
        <v>3950</v>
      </c>
      <c r="M152" s="325">
        <f t="shared" si="11"/>
        <v>3850</v>
      </c>
      <c r="N152" s="15"/>
    </row>
    <row r="153" spans="2:14" ht="14.25" customHeight="1">
      <c r="B153" s="15"/>
      <c r="C153" s="354" t="s">
        <v>364</v>
      </c>
      <c r="D153" s="110" t="s">
        <v>369</v>
      </c>
      <c r="E153" s="209" t="s">
        <v>31</v>
      </c>
      <c r="F153" s="209" t="s">
        <v>345</v>
      </c>
      <c r="G153" s="186" t="s">
        <v>353</v>
      </c>
      <c r="H153" s="110" t="s">
        <v>359</v>
      </c>
      <c r="I153" s="110" t="s">
        <v>186</v>
      </c>
      <c r="J153" s="186" t="s">
        <v>15</v>
      </c>
      <c r="K153" s="270">
        <v>5750</v>
      </c>
      <c r="L153" s="314">
        <f t="shared" si="10"/>
        <v>5450</v>
      </c>
      <c r="M153" s="315">
        <f t="shared" si="11"/>
        <v>5350</v>
      </c>
      <c r="N153" s="15"/>
    </row>
    <row r="154" spans="1:15" ht="6" customHeight="1">
      <c r="A154" s="2"/>
      <c r="B154" s="15"/>
      <c r="C154" s="247"/>
      <c r="D154" s="235"/>
      <c r="E154" s="248"/>
      <c r="F154" s="249"/>
      <c r="G154" s="234"/>
      <c r="H154" s="235"/>
      <c r="I154" s="235"/>
      <c r="J154" s="234"/>
      <c r="K154" s="250"/>
      <c r="L154" s="220"/>
      <c r="M154" s="221"/>
      <c r="N154" s="251"/>
      <c r="O154" s="2"/>
    </row>
    <row r="155" spans="1:15" ht="16.5" customHeight="1">
      <c r="A155" s="2"/>
      <c r="B155" s="385" t="s">
        <v>312</v>
      </c>
      <c r="C155" s="385"/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385"/>
      <c r="O155" s="2"/>
    </row>
    <row r="156" spans="1:15" ht="3" customHeight="1">
      <c r="A156" s="2"/>
      <c r="B156" s="15"/>
      <c r="C156" s="247"/>
      <c r="D156" s="235"/>
      <c r="E156" s="248"/>
      <c r="F156" s="249"/>
      <c r="G156" s="234"/>
      <c r="H156" s="235"/>
      <c r="I156" s="235"/>
      <c r="J156" s="234"/>
      <c r="K156" s="250"/>
      <c r="L156" s="220"/>
      <c r="M156" s="221"/>
      <c r="N156" s="251"/>
      <c r="O156" s="2"/>
    </row>
    <row r="157" spans="2:14" ht="14.25" customHeight="1">
      <c r="B157" s="15"/>
      <c r="C157" s="178" t="s">
        <v>276</v>
      </c>
      <c r="D157" s="162" t="s">
        <v>69</v>
      </c>
      <c r="E157" s="179" t="s">
        <v>196</v>
      </c>
      <c r="F157" s="187">
        <v>54434</v>
      </c>
      <c r="G157" s="165" t="s">
        <v>53</v>
      </c>
      <c r="H157" s="188" t="s">
        <v>1</v>
      </c>
      <c r="I157" s="162" t="s">
        <v>171</v>
      </c>
      <c r="J157" s="189" t="s">
        <v>15</v>
      </c>
      <c r="K157" s="175">
        <v>2650</v>
      </c>
      <c r="L157" s="166">
        <f>K157-300</f>
        <v>2350</v>
      </c>
      <c r="M157" s="176">
        <f>L157-100</f>
        <v>2250</v>
      </c>
      <c r="N157" s="251"/>
    </row>
    <row r="158" spans="2:14" ht="14.25" customHeight="1">
      <c r="B158" s="15"/>
      <c r="C158" s="196" t="s">
        <v>276</v>
      </c>
      <c r="D158" s="18" t="s">
        <v>69</v>
      </c>
      <c r="E158" s="182" t="s">
        <v>19</v>
      </c>
      <c r="F158" s="101">
        <v>54449</v>
      </c>
      <c r="G158" s="38" t="s">
        <v>53</v>
      </c>
      <c r="H158" s="183" t="s">
        <v>1</v>
      </c>
      <c r="I158" s="18" t="s">
        <v>171</v>
      </c>
      <c r="J158" s="94" t="s">
        <v>15</v>
      </c>
      <c r="K158" s="198">
        <v>2650</v>
      </c>
      <c r="L158" s="288">
        <f>K158-300</f>
        <v>2350</v>
      </c>
      <c r="M158" s="320">
        <f>L158-100</f>
        <v>2250</v>
      </c>
      <c r="N158" s="251"/>
    </row>
    <row r="159" spans="2:14" ht="14.25" customHeight="1">
      <c r="B159" s="15"/>
      <c r="C159" s="153" t="s">
        <v>276</v>
      </c>
      <c r="D159" s="154" t="s">
        <v>199</v>
      </c>
      <c r="E159" s="155" t="s">
        <v>196</v>
      </c>
      <c r="F159" s="156">
        <v>55066</v>
      </c>
      <c r="G159" s="157" t="s">
        <v>53</v>
      </c>
      <c r="H159" s="158" t="s">
        <v>1</v>
      </c>
      <c r="I159" s="154" t="s">
        <v>171</v>
      </c>
      <c r="J159" s="173" t="s">
        <v>15</v>
      </c>
      <c r="K159" s="197">
        <v>3150</v>
      </c>
      <c r="L159" s="324">
        <f aca="true" t="shared" si="12" ref="L159:L170">K159-300</f>
        <v>2850</v>
      </c>
      <c r="M159" s="325">
        <f aca="true" t="shared" si="13" ref="M159:M170">L159-100</f>
        <v>2750</v>
      </c>
      <c r="N159" s="251"/>
    </row>
    <row r="160" spans="2:14" ht="14.25" customHeight="1">
      <c r="B160" s="15"/>
      <c r="C160" s="196" t="s">
        <v>276</v>
      </c>
      <c r="D160" s="18" t="s">
        <v>67</v>
      </c>
      <c r="E160" s="181" t="s">
        <v>196</v>
      </c>
      <c r="F160" s="101">
        <v>55559</v>
      </c>
      <c r="G160" s="38" t="s">
        <v>53</v>
      </c>
      <c r="H160" s="183" t="s">
        <v>89</v>
      </c>
      <c r="I160" s="18" t="s">
        <v>172</v>
      </c>
      <c r="J160" s="94" t="s">
        <v>15</v>
      </c>
      <c r="K160" s="198">
        <v>3350</v>
      </c>
      <c r="L160" s="288">
        <f t="shared" si="12"/>
        <v>3050</v>
      </c>
      <c r="M160" s="320">
        <f t="shared" si="13"/>
        <v>2950</v>
      </c>
      <c r="N160" s="251"/>
    </row>
    <row r="161" spans="2:14" ht="14.25" customHeight="1">
      <c r="B161" s="15"/>
      <c r="C161" s="153" t="s">
        <v>276</v>
      </c>
      <c r="D161" s="154" t="s">
        <v>67</v>
      </c>
      <c r="E161" s="159" t="s">
        <v>19</v>
      </c>
      <c r="F161" s="156">
        <v>55565</v>
      </c>
      <c r="G161" s="157" t="s">
        <v>53</v>
      </c>
      <c r="H161" s="158" t="s">
        <v>89</v>
      </c>
      <c r="I161" s="154" t="s">
        <v>172</v>
      </c>
      <c r="J161" s="173" t="s">
        <v>15</v>
      </c>
      <c r="K161" s="197">
        <v>3350</v>
      </c>
      <c r="L161" s="324">
        <f t="shared" si="12"/>
        <v>3050</v>
      </c>
      <c r="M161" s="325">
        <f t="shared" si="13"/>
        <v>2950</v>
      </c>
      <c r="N161" s="251"/>
    </row>
    <row r="162" spans="2:14" ht="14.25" customHeight="1">
      <c r="B162" s="15"/>
      <c r="C162" s="196" t="s">
        <v>276</v>
      </c>
      <c r="D162" s="18" t="s">
        <v>57</v>
      </c>
      <c r="E162" s="181" t="s">
        <v>196</v>
      </c>
      <c r="F162" s="101">
        <v>56030</v>
      </c>
      <c r="G162" s="38" t="s">
        <v>53</v>
      </c>
      <c r="H162" s="183" t="s">
        <v>90</v>
      </c>
      <c r="I162" s="18" t="s">
        <v>172</v>
      </c>
      <c r="J162" s="94" t="s">
        <v>15</v>
      </c>
      <c r="K162" s="198">
        <v>3500</v>
      </c>
      <c r="L162" s="288">
        <f t="shared" si="12"/>
        <v>3200</v>
      </c>
      <c r="M162" s="320">
        <f t="shared" si="13"/>
        <v>3100</v>
      </c>
      <c r="N162" s="251"/>
    </row>
    <row r="163" spans="2:14" ht="14.25" customHeight="1">
      <c r="B163" s="15"/>
      <c r="C163" s="153" t="s">
        <v>276</v>
      </c>
      <c r="D163" s="154" t="s">
        <v>57</v>
      </c>
      <c r="E163" s="159" t="s">
        <v>19</v>
      </c>
      <c r="F163" s="156">
        <v>56031</v>
      </c>
      <c r="G163" s="157" t="s">
        <v>53</v>
      </c>
      <c r="H163" s="158" t="s">
        <v>90</v>
      </c>
      <c r="I163" s="154" t="s">
        <v>172</v>
      </c>
      <c r="J163" s="173" t="s">
        <v>15</v>
      </c>
      <c r="K163" s="197">
        <v>3500</v>
      </c>
      <c r="L163" s="324">
        <f t="shared" si="12"/>
        <v>3200</v>
      </c>
      <c r="M163" s="325">
        <f t="shared" si="13"/>
        <v>3100</v>
      </c>
      <c r="N163" s="251"/>
    </row>
    <row r="164" spans="2:14" ht="14.25" customHeight="1">
      <c r="B164" s="15"/>
      <c r="C164" s="196" t="s">
        <v>276</v>
      </c>
      <c r="D164" s="18" t="s">
        <v>57</v>
      </c>
      <c r="E164" s="181" t="s">
        <v>196</v>
      </c>
      <c r="F164" s="101">
        <v>56077</v>
      </c>
      <c r="G164" s="38" t="s">
        <v>53</v>
      </c>
      <c r="H164" s="18" t="s">
        <v>6</v>
      </c>
      <c r="I164" s="18" t="s">
        <v>173</v>
      </c>
      <c r="J164" s="94" t="s">
        <v>15</v>
      </c>
      <c r="K164" s="198">
        <v>3950</v>
      </c>
      <c r="L164" s="288">
        <f t="shared" si="12"/>
        <v>3650</v>
      </c>
      <c r="M164" s="320">
        <f t="shared" si="13"/>
        <v>3550</v>
      </c>
      <c r="N164" s="251"/>
    </row>
    <row r="165" spans="2:14" ht="14.25" customHeight="1">
      <c r="B165" s="15"/>
      <c r="C165" s="153" t="s">
        <v>276</v>
      </c>
      <c r="D165" s="154" t="s">
        <v>68</v>
      </c>
      <c r="E165" s="155" t="s">
        <v>196</v>
      </c>
      <c r="F165" s="156">
        <v>56219</v>
      </c>
      <c r="G165" s="157" t="s">
        <v>53</v>
      </c>
      <c r="H165" s="154" t="s">
        <v>6</v>
      </c>
      <c r="I165" s="154" t="s">
        <v>172</v>
      </c>
      <c r="J165" s="157" t="s">
        <v>15</v>
      </c>
      <c r="K165" s="197">
        <v>3950</v>
      </c>
      <c r="L165" s="324">
        <f t="shared" si="12"/>
        <v>3650</v>
      </c>
      <c r="M165" s="325">
        <f t="shared" si="13"/>
        <v>3550</v>
      </c>
      <c r="N165" s="251"/>
    </row>
    <row r="166" spans="2:14" ht="14.25" customHeight="1">
      <c r="B166" s="15"/>
      <c r="C166" s="196" t="s">
        <v>276</v>
      </c>
      <c r="D166" s="18" t="s">
        <v>64</v>
      </c>
      <c r="E166" s="181" t="s">
        <v>196</v>
      </c>
      <c r="F166" s="101">
        <v>56530</v>
      </c>
      <c r="G166" s="38" t="s">
        <v>53</v>
      </c>
      <c r="H166" s="18" t="s">
        <v>14</v>
      </c>
      <c r="I166" s="18" t="s">
        <v>174</v>
      </c>
      <c r="J166" s="38" t="s">
        <v>15</v>
      </c>
      <c r="K166" s="198">
        <v>3750</v>
      </c>
      <c r="L166" s="288">
        <f t="shared" si="12"/>
        <v>3450</v>
      </c>
      <c r="M166" s="320">
        <f t="shared" si="13"/>
        <v>3350</v>
      </c>
      <c r="N166" s="251"/>
    </row>
    <row r="167" spans="2:14" ht="14.25" customHeight="1">
      <c r="B167" s="15"/>
      <c r="C167" s="153" t="s">
        <v>276</v>
      </c>
      <c r="D167" s="154" t="s">
        <v>66</v>
      </c>
      <c r="E167" s="155" t="s">
        <v>196</v>
      </c>
      <c r="F167" s="156">
        <v>57412</v>
      </c>
      <c r="G167" s="157" t="s">
        <v>53</v>
      </c>
      <c r="H167" s="158" t="s">
        <v>4</v>
      </c>
      <c r="I167" s="154" t="s">
        <v>175</v>
      </c>
      <c r="J167" s="157" t="s">
        <v>15</v>
      </c>
      <c r="K167" s="197">
        <v>4450</v>
      </c>
      <c r="L167" s="324">
        <f t="shared" si="12"/>
        <v>4150</v>
      </c>
      <c r="M167" s="325">
        <f t="shared" si="13"/>
        <v>4050</v>
      </c>
      <c r="N167" s="251"/>
    </row>
    <row r="168" spans="2:14" ht="14.25" customHeight="1">
      <c r="B168" s="15"/>
      <c r="C168" s="196" t="s">
        <v>276</v>
      </c>
      <c r="D168" s="18" t="s">
        <v>66</v>
      </c>
      <c r="E168" s="182" t="s">
        <v>19</v>
      </c>
      <c r="F168" s="101">
        <v>57413</v>
      </c>
      <c r="G168" s="38" t="s">
        <v>53</v>
      </c>
      <c r="H168" s="183" t="s">
        <v>4</v>
      </c>
      <c r="I168" s="18" t="s">
        <v>175</v>
      </c>
      <c r="J168" s="38" t="s">
        <v>15</v>
      </c>
      <c r="K168" s="198">
        <v>4450</v>
      </c>
      <c r="L168" s="288">
        <f t="shared" si="12"/>
        <v>4150</v>
      </c>
      <c r="M168" s="320">
        <f t="shared" si="13"/>
        <v>4050</v>
      </c>
      <c r="N168" s="251"/>
    </row>
    <row r="169" spans="2:14" ht="14.25" customHeight="1">
      <c r="B169" s="15"/>
      <c r="C169" s="153" t="s">
        <v>276</v>
      </c>
      <c r="D169" s="154" t="s">
        <v>58</v>
      </c>
      <c r="E169" s="155" t="s">
        <v>196</v>
      </c>
      <c r="F169" s="156">
        <v>57539</v>
      </c>
      <c r="G169" s="157" t="s">
        <v>53</v>
      </c>
      <c r="H169" s="158" t="s">
        <v>169</v>
      </c>
      <c r="I169" s="154" t="s">
        <v>174</v>
      </c>
      <c r="J169" s="157" t="s">
        <v>15</v>
      </c>
      <c r="K169" s="197">
        <v>4500</v>
      </c>
      <c r="L169" s="324">
        <f t="shared" si="12"/>
        <v>4200</v>
      </c>
      <c r="M169" s="325">
        <f t="shared" si="13"/>
        <v>4100</v>
      </c>
      <c r="N169" s="251"/>
    </row>
    <row r="170" spans="2:14" ht="14.25" customHeight="1">
      <c r="B170" s="251"/>
      <c r="C170" s="208" t="s">
        <v>276</v>
      </c>
      <c r="D170" s="110" t="s">
        <v>0</v>
      </c>
      <c r="E170" s="184" t="s">
        <v>196</v>
      </c>
      <c r="F170" s="185">
        <v>60038</v>
      </c>
      <c r="G170" s="186" t="s">
        <v>53</v>
      </c>
      <c r="H170" s="110" t="s">
        <v>7</v>
      </c>
      <c r="I170" s="110" t="s">
        <v>177</v>
      </c>
      <c r="J170" s="186" t="s">
        <v>15</v>
      </c>
      <c r="K170" s="270">
        <v>5700</v>
      </c>
      <c r="L170" s="314">
        <f t="shared" si="12"/>
        <v>5400</v>
      </c>
      <c r="M170" s="315">
        <f t="shared" si="13"/>
        <v>5300</v>
      </c>
      <c r="N170" s="251"/>
    </row>
    <row r="171" spans="2:14" ht="3" customHeight="1"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</row>
    <row r="172" spans="2:14" ht="14.25" customHeight="1">
      <c r="B172" s="15"/>
      <c r="C172" s="236" t="s">
        <v>275</v>
      </c>
      <c r="D172" s="162" t="s">
        <v>63</v>
      </c>
      <c r="E172" s="237" t="s">
        <v>196</v>
      </c>
      <c r="F172" s="163" t="s">
        <v>81</v>
      </c>
      <c r="G172" s="238" t="s">
        <v>54</v>
      </c>
      <c r="H172" s="188" t="s">
        <v>82</v>
      </c>
      <c r="I172" s="162" t="s">
        <v>179</v>
      </c>
      <c r="J172" s="189" t="s">
        <v>15</v>
      </c>
      <c r="K172" s="175">
        <v>2900</v>
      </c>
      <c r="L172" s="166">
        <f>K172-300</f>
        <v>2600</v>
      </c>
      <c r="M172" s="176">
        <f>L172-100</f>
        <v>2500</v>
      </c>
      <c r="N172" s="251"/>
    </row>
    <row r="173" spans="2:14" ht="14.25" customHeight="1">
      <c r="B173" s="15"/>
      <c r="C173" s="190" t="s">
        <v>275</v>
      </c>
      <c r="D173" s="291" t="s">
        <v>63</v>
      </c>
      <c r="E173" s="191" t="s">
        <v>231</v>
      </c>
      <c r="F173" s="101" t="s">
        <v>200</v>
      </c>
      <c r="G173" s="192" t="s">
        <v>54</v>
      </c>
      <c r="H173" s="96" t="s">
        <v>82</v>
      </c>
      <c r="I173" s="291" t="s">
        <v>179</v>
      </c>
      <c r="J173" s="94" t="s">
        <v>15</v>
      </c>
      <c r="K173" s="198">
        <v>2900</v>
      </c>
      <c r="L173" s="288">
        <f>K173-300</f>
        <v>2600</v>
      </c>
      <c r="M173" s="320">
        <f>L173-100</f>
        <v>2500</v>
      </c>
      <c r="N173" s="251"/>
    </row>
    <row r="174" spans="2:14" ht="14.25" customHeight="1">
      <c r="B174" s="15"/>
      <c r="C174" s="272" t="s">
        <v>275</v>
      </c>
      <c r="D174" s="295" t="s">
        <v>62</v>
      </c>
      <c r="E174" s="193" t="s">
        <v>196</v>
      </c>
      <c r="F174" s="156" t="s">
        <v>154</v>
      </c>
      <c r="G174" s="275" t="s">
        <v>54</v>
      </c>
      <c r="H174" s="160" t="s">
        <v>112</v>
      </c>
      <c r="I174" s="295" t="s">
        <v>180</v>
      </c>
      <c r="J174" s="173" t="s">
        <v>15</v>
      </c>
      <c r="K174" s="197">
        <v>3200</v>
      </c>
      <c r="L174" s="324">
        <f aca="true" t="shared" si="14" ref="L174:L195">K174-300</f>
        <v>2900</v>
      </c>
      <c r="M174" s="325">
        <f aca="true" t="shared" si="15" ref="M174:M195">L174-100</f>
        <v>2800</v>
      </c>
      <c r="N174" s="251"/>
    </row>
    <row r="175" spans="2:14" ht="14.25" customHeight="1">
      <c r="B175" s="15"/>
      <c r="C175" s="190" t="s">
        <v>275</v>
      </c>
      <c r="D175" s="263" t="s">
        <v>62</v>
      </c>
      <c r="E175" s="252" t="s">
        <v>196</v>
      </c>
      <c r="F175" s="101" t="s">
        <v>156</v>
      </c>
      <c r="G175" s="38" t="s">
        <v>191</v>
      </c>
      <c r="H175" s="96" t="s">
        <v>112</v>
      </c>
      <c r="I175" s="263" t="s">
        <v>180</v>
      </c>
      <c r="J175" s="94" t="s">
        <v>15</v>
      </c>
      <c r="K175" s="198">
        <v>3200</v>
      </c>
      <c r="L175" s="288">
        <f t="shared" si="14"/>
        <v>2900</v>
      </c>
      <c r="M175" s="320">
        <f t="shared" si="15"/>
        <v>2800</v>
      </c>
      <c r="N175" s="251"/>
    </row>
    <row r="176" spans="2:14" ht="14.25" customHeight="1">
      <c r="B176" s="15"/>
      <c r="C176" s="272" t="s">
        <v>275</v>
      </c>
      <c r="D176" s="263" t="s">
        <v>62</v>
      </c>
      <c r="E176" s="174" t="s">
        <v>231</v>
      </c>
      <c r="F176" s="156" t="s">
        <v>155</v>
      </c>
      <c r="G176" s="275" t="s">
        <v>54</v>
      </c>
      <c r="H176" s="160" t="s">
        <v>112</v>
      </c>
      <c r="I176" s="263" t="s">
        <v>180</v>
      </c>
      <c r="J176" s="173" t="s">
        <v>15</v>
      </c>
      <c r="K176" s="197">
        <v>3200</v>
      </c>
      <c r="L176" s="324">
        <f t="shared" si="14"/>
        <v>2900</v>
      </c>
      <c r="M176" s="325">
        <f t="shared" si="15"/>
        <v>2800</v>
      </c>
      <c r="N176" s="251"/>
    </row>
    <row r="177" spans="2:14" ht="14.25" customHeight="1">
      <c r="B177" s="15"/>
      <c r="C177" s="190" t="s">
        <v>275</v>
      </c>
      <c r="D177" s="263" t="s">
        <v>62</v>
      </c>
      <c r="E177" s="191" t="s">
        <v>231</v>
      </c>
      <c r="F177" s="101" t="s">
        <v>157</v>
      </c>
      <c r="G177" s="38" t="s">
        <v>191</v>
      </c>
      <c r="H177" s="96" t="s">
        <v>112</v>
      </c>
      <c r="I177" s="263" t="s">
        <v>180</v>
      </c>
      <c r="J177" s="94" t="s">
        <v>15</v>
      </c>
      <c r="K177" s="198">
        <v>3200</v>
      </c>
      <c r="L177" s="288">
        <f t="shared" si="14"/>
        <v>2900</v>
      </c>
      <c r="M177" s="320">
        <f t="shared" si="15"/>
        <v>2800</v>
      </c>
      <c r="N177" s="251"/>
    </row>
    <row r="178" spans="2:14" ht="14.25" customHeight="1">
      <c r="B178" s="15"/>
      <c r="C178" s="272" t="s">
        <v>275</v>
      </c>
      <c r="D178" s="263" t="s">
        <v>67</v>
      </c>
      <c r="E178" s="193" t="s">
        <v>196</v>
      </c>
      <c r="F178" s="156" t="s">
        <v>158</v>
      </c>
      <c r="G178" s="275" t="s">
        <v>54</v>
      </c>
      <c r="H178" s="160" t="s">
        <v>224</v>
      </c>
      <c r="I178" s="263" t="s">
        <v>180</v>
      </c>
      <c r="J178" s="173" t="s">
        <v>15</v>
      </c>
      <c r="K178" s="197">
        <v>3450</v>
      </c>
      <c r="L178" s="324">
        <f t="shared" si="14"/>
        <v>3150</v>
      </c>
      <c r="M178" s="325">
        <f t="shared" si="15"/>
        <v>3050</v>
      </c>
      <c r="N178" s="251"/>
    </row>
    <row r="179" spans="2:14" ht="14.25" customHeight="1">
      <c r="B179" s="15"/>
      <c r="C179" s="190" t="s">
        <v>275</v>
      </c>
      <c r="D179" s="263" t="s">
        <v>67</v>
      </c>
      <c r="E179" s="191" t="s">
        <v>231</v>
      </c>
      <c r="F179" s="101" t="s">
        <v>159</v>
      </c>
      <c r="G179" s="267" t="s">
        <v>54</v>
      </c>
      <c r="H179" s="96" t="s">
        <v>224</v>
      </c>
      <c r="I179" s="263" t="s">
        <v>180</v>
      </c>
      <c r="J179" s="94" t="s">
        <v>15</v>
      </c>
      <c r="K179" s="198">
        <v>3450</v>
      </c>
      <c r="L179" s="288">
        <f t="shared" si="14"/>
        <v>3150</v>
      </c>
      <c r="M179" s="320">
        <f t="shared" si="15"/>
        <v>3050</v>
      </c>
      <c r="N179" s="251"/>
    </row>
    <row r="180" spans="2:14" ht="14.25" customHeight="1">
      <c r="B180" s="15"/>
      <c r="C180" s="272" t="s">
        <v>275</v>
      </c>
      <c r="D180" s="263" t="s">
        <v>67</v>
      </c>
      <c r="E180" s="193" t="s">
        <v>196</v>
      </c>
      <c r="F180" s="156" t="s">
        <v>118</v>
      </c>
      <c r="G180" s="157" t="s">
        <v>191</v>
      </c>
      <c r="H180" s="160" t="s">
        <v>224</v>
      </c>
      <c r="I180" s="263" t="s">
        <v>180</v>
      </c>
      <c r="J180" s="173" t="s">
        <v>15</v>
      </c>
      <c r="K180" s="197">
        <v>3450</v>
      </c>
      <c r="L180" s="324">
        <f t="shared" si="14"/>
        <v>3150</v>
      </c>
      <c r="M180" s="325">
        <f t="shared" si="15"/>
        <v>3050</v>
      </c>
      <c r="N180" s="251"/>
    </row>
    <row r="181" spans="2:14" ht="14.25" customHeight="1">
      <c r="B181" s="242"/>
      <c r="C181" s="190" t="s">
        <v>275</v>
      </c>
      <c r="D181" s="296" t="s">
        <v>67</v>
      </c>
      <c r="E181" s="191" t="s">
        <v>231</v>
      </c>
      <c r="F181" s="101" t="s">
        <v>332</v>
      </c>
      <c r="G181" s="38" t="s">
        <v>191</v>
      </c>
      <c r="H181" s="96" t="s">
        <v>224</v>
      </c>
      <c r="I181" s="296" t="s">
        <v>180</v>
      </c>
      <c r="J181" s="94" t="s">
        <v>15</v>
      </c>
      <c r="K181" s="198">
        <v>3450</v>
      </c>
      <c r="L181" s="288">
        <f t="shared" si="14"/>
        <v>3150</v>
      </c>
      <c r="M181" s="320">
        <f t="shared" si="15"/>
        <v>3050</v>
      </c>
      <c r="N181" s="242"/>
    </row>
    <row r="182" spans="2:14" ht="14.25" customHeight="1">
      <c r="B182" s="15"/>
      <c r="C182" s="272" t="s">
        <v>275</v>
      </c>
      <c r="D182" s="292" t="s">
        <v>199</v>
      </c>
      <c r="E182" s="193" t="s">
        <v>196</v>
      </c>
      <c r="F182" s="156" t="s">
        <v>244</v>
      </c>
      <c r="G182" s="157" t="s">
        <v>53</v>
      </c>
      <c r="H182" s="160" t="s">
        <v>246</v>
      </c>
      <c r="I182" s="292" t="s">
        <v>253</v>
      </c>
      <c r="J182" s="173" t="s">
        <v>15</v>
      </c>
      <c r="K182" s="197">
        <v>3500</v>
      </c>
      <c r="L182" s="324">
        <f t="shared" si="14"/>
        <v>3200</v>
      </c>
      <c r="M182" s="325">
        <f t="shared" si="15"/>
        <v>3100</v>
      </c>
      <c r="N182" s="251"/>
    </row>
    <row r="183" spans="2:14" ht="14.25" customHeight="1">
      <c r="B183" s="15"/>
      <c r="C183" s="190" t="s">
        <v>275</v>
      </c>
      <c r="D183" s="291" t="s">
        <v>199</v>
      </c>
      <c r="E183" s="191" t="s">
        <v>231</v>
      </c>
      <c r="F183" s="101" t="s">
        <v>245</v>
      </c>
      <c r="G183" s="38" t="s">
        <v>53</v>
      </c>
      <c r="H183" s="96" t="s">
        <v>246</v>
      </c>
      <c r="I183" s="291" t="s">
        <v>253</v>
      </c>
      <c r="J183" s="94" t="s">
        <v>15</v>
      </c>
      <c r="K183" s="198">
        <v>3500</v>
      </c>
      <c r="L183" s="288">
        <f t="shared" si="14"/>
        <v>3200</v>
      </c>
      <c r="M183" s="320">
        <f t="shared" si="15"/>
        <v>3100</v>
      </c>
      <c r="N183" s="251"/>
    </row>
    <row r="184" spans="2:14" ht="14.25" customHeight="1">
      <c r="B184" s="15"/>
      <c r="C184" s="272" t="s">
        <v>275</v>
      </c>
      <c r="D184" s="297" t="s">
        <v>64</v>
      </c>
      <c r="E184" s="193" t="s">
        <v>196</v>
      </c>
      <c r="F184" s="156" t="s">
        <v>160</v>
      </c>
      <c r="G184" s="157" t="s">
        <v>53</v>
      </c>
      <c r="H184" s="160" t="s">
        <v>14</v>
      </c>
      <c r="I184" s="298" t="s">
        <v>181</v>
      </c>
      <c r="J184" s="173" t="s">
        <v>15</v>
      </c>
      <c r="K184" s="197">
        <v>4150</v>
      </c>
      <c r="L184" s="324">
        <f t="shared" si="14"/>
        <v>3850</v>
      </c>
      <c r="M184" s="325">
        <f t="shared" si="15"/>
        <v>3750</v>
      </c>
      <c r="N184" s="251"/>
    </row>
    <row r="185" spans="2:14" ht="14.25" customHeight="1">
      <c r="B185" s="15"/>
      <c r="C185" s="190" t="s">
        <v>275</v>
      </c>
      <c r="D185" s="266" t="s">
        <v>64</v>
      </c>
      <c r="E185" s="191" t="s">
        <v>231</v>
      </c>
      <c r="F185" s="101" t="s">
        <v>188</v>
      </c>
      <c r="G185" s="38" t="s">
        <v>53</v>
      </c>
      <c r="H185" s="96" t="s">
        <v>14</v>
      </c>
      <c r="I185" s="264" t="s">
        <v>181</v>
      </c>
      <c r="J185" s="94" t="s">
        <v>15</v>
      </c>
      <c r="K185" s="198">
        <v>4150</v>
      </c>
      <c r="L185" s="288">
        <f t="shared" si="14"/>
        <v>3850</v>
      </c>
      <c r="M185" s="320">
        <f t="shared" si="15"/>
        <v>3750</v>
      </c>
      <c r="N185" s="251"/>
    </row>
    <row r="186" spans="2:14" ht="14.25" customHeight="1">
      <c r="B186" s="15"/>
      <c r="C186" s="272" t="s">
        <v>275</v>
      </c>
      <c r="D186" s="266" t="s">
        <v>61</v>
      </c>
      <c r="E186" s="193" t="s">
        <v>196</v>
      </c>
      <c r="F186" s="156" t="s">
        <v>161</v>
      </c>
      <c r="G186" s="157" t="s">
        <v>53</v>
      </c>
      <c r="H186" s="160" t="s">
        <v>105</v>
      </c>
      <c r="I186" s="264" t="s">
        <v>181</v>
      </c>
      <c r="J186" s="173" t="s">
        <v>15</v>
      </c>
      <c r="K186" s="197">
        <v>4300</v>
      </c>
      <c r="L186" s="324">
        <f t="shared" si="14"/>
        <v>4000</v>
      </c>
      <c r="M186" s="325">
        <f t="shared" si="15"/>
        <v>3900</v>
      </c>
      <c r="N186" s="251"/>
    </row>
    <row r="187" spans="2:14" ht="14.25" customHeight="1">
      <c r="B187" s="15"/>
      <c r="C187" s="190" t="s">
        <v>275</v>
      </c>
      <c r="D187" s="299" t="s">
        <v>61</v>
      </c>
      <c r="E187" s="191" t="s">
        <v>231</v>
      </c>
      <c r="F187" s="101" t="s">
        <v>189</v>
      </c>
      <c r="G187" s="38" t="s">
        <v>53</v>
      </c>
      <c r="H187" s="96" t="s">
        <v>105</v>
      </c>
      <c r="I187" s="300" t="s">
        <v>181</v>
      </c>
      <c r="J187" s="94" t="s">
        <v>15</v>
      </c>
      <c r="K187" s="198">
        <v>4300</v>
      </c>
      <c r="L187" s="288">
        <f t="shared" si="14"/>
        <v>4000</v>
      </c>
      <c r="M187" s="320">
        <f t="shared" si="15"/>
        <v>3900</v>
      </c>
      <c r="N187" s="251"/>
    </row>
    <row r="188" spans="2:14" ht="14.25" customHeight="1">
      <c r="B188" s="15"/>
      <c r="C188" s="272" t="s">
        <v>275</v>
      </c>
      <c r="D188" s="293" t="s">
        <v>61</v>
      </c>
      <c r="E188" s="193" t="s">
        <v>196</v>
      </c>
      <c r="F188" s="156">
        <v>57029</v>
      </c>
      <c r="G188" s="157" t="s">
        <v>53</v>
      </c>
      <c r="H188" s="160" t="s">
        <v>14</v>
      </c>
      <c r="I188" s="293" t="s">
        <v>182</v>
      </c>
      <c r="J188" s="173" t="s">
        <v>15</v>
      </c>
      <c r="K188" s="197">
        <v>4200</v>
      </c>
      <c r="L188" s="324">
        <f t="shared" si="14"/>
        <v>3900</v>
      </c>
      <c r="M188" s="325">
        <f t="shared" si="15"/>
        <v>3800</v>
      </c>
      <c r="N188" s="251"/>
    </row>
    <row r="189" spans="2:14" ht="14.25" customHeight="1">
      <c r="B189" s="15"/>
      <c r="C189" s="190" t="s">
        <v>275</v>
      </c>
      <c r="D189" s="265" t="s">
        <v>61</v>
      </c>
      <c r="E189" s="191" t="s">
        <v>231</v>
      </c>
      <c r="F189" s="101">
        <v>57024</v>
      </c>
      <c r="G189" s="38" t="s">
        <v>53</v>
      </c>
      <c r="H189" s="96" t="s">
        <v>14</v>
      </c>
      <c r="I189" s="265" t="s">
        <v>182</v>
      </c>
      <c r="J189" s="94" t="s">
        <v>15</v>
      </c>
      <c r="K189" s="198">
        <v>4200</v>
      </c>
      <c r="L189" s="288">
        <f t="shared" si="14"/>
        <v>3900</v>
      </c>
      <c r="M189" s="320">
        <f t="shared" si="15"/>
        <v>3800</v>
      </c>
      <c r="N189" s="251"/>
    </row>
    <row r="190" spans="2:14" ht="14.25" customHeight="1">
      <c r="B190" s="15"/>
      <c r="C190" s="272" t="s">
        <v>275</v>
      </c>
      <c r="D190" s="265" t="s">
        <v>75</v>
      </c>
      <c r="E190" s="193" t="s">
        <v>196</v>
      </c>
      <c r="F190" s="156" t="s">
        <v>162</v>
      </c>
      <c r="G190" s="157" t="s">
        <v>53</v>
      </c>
      <c r="H190" s="160" t="s">
        <v>117</v>
      </c>
      <c r="I190" s="265" t="s">
        <v>182</v>
      </c>
      <c r="J190" s="173" t="s">
        <v>15</v>
      </c>
      <c r="K190" s="197">
        <v>4350</v>
      </c>
      <c r="L190" s="324">
        <f t="shared" si="14"/>
        <v>4050</v>
      </c>
      <c r="M190" s="325">
        <f t="shared" si="15"/>
        <v>3950</v>
      </c>
      <c r="N190" s="251"/>
    </row>
    <row r="191" spans="2:14" ht="14.25" customHeight="1">
      <c r="B191" s="15"/>
      <c r="C191" s="190" t="s">
        <v>275</v>
      </c>
      <c r="D191" s="294" t="s">
        <v>75</v>
      </c>
      <c r="E191" s="191" t="s">
        <v>231</v>
      </c>
      <c r="F191" s="101" t="s">
        <v>163</v>
      </c>
      <c r="G191" s="38" t="s">
        <v>53</v>
      </c>
      <c r="H191" s="96" t="s">
        <v>117</v>
      </c>
      <c r="I191" s="294" t="s">
        <v>182</v>
      </c>
      <c r="J191" s="94" t="s">
        <v>15</v>
      </c>
      <c r="K191" s="198">
        <v>4350</v>
      </c>
      <c r="L191" s="288">
        <f t="shared" si="14"/>
        <v>4050</v>
      </c>
      <c r="M191" s="320">
        <f t="shared" si="15"/>
        <v>3950</v>
      </c>
      <c r="N191" s="251"/>
    </row>
    <row r="192" spans="2:14" ht="14.25" customHeight="1">
      <c r="B192" s="15"/>
      <c r="C192" s="272" t="s">
        <v>275</v>
      </c>
      <c r="D192" s="292" t="s">
        <v>59</v>
      </c>
      <c r="E192" s="155" t="s">
        <v>196</v>
      </c>
      <c r="F192" s="156" t="s">
        <v>164</v>
      </c>
      <c r="G192" s="157" t="s">
        <v>53</v>
      </c>
      <c r="H192" s="154" t="s">
        <v>111</v>
      </c>
      <c r="I192" s="292" t="s">
        <v>183</v>
      </c>
      <c r="J192" s="173" t="s">
        <v>15</v>
      </c>
      <c r="K192" s="197">
        <v>5150</v>
      </c>
      <c r="L192" s="324">
        <f t="shared" si="14"/>
        <v>4850</v>
      </c>
      <c r="M192" s="325">
        <f t="shared" si="15"/>
        <v>4750</v>
      </c>
      <c r="N192" s="251"/>
    </row>
    <row r="193" spans="2:14" ht="14.25" customHeight="1">
      <c r="B193" s="15"/>
      <c r="C193" s="190" t="s">
        <v>275</v>
      </c>
      <c r="D193" s="18" t="s">
        <v>59</v>
      </c>
      <c r="E193" s="182" t="s">
        <v>231</v>
      </c>
      <c r="F193" s="101" t="s">
        <v>165</v>
      </c>
      <c r="G193" s="38" t="s">
        <v>53</v>
      </c>
      <c r="H193" s="18" t="s">
        <v>111</v>
      </c>
      <c r="I193" s="18" t="s">
        <v>183</v>
      </c>
      <c r="J193" s="94" t="s">
        <v>15</v>
      </c>
      <c r="K193" s="198">
        <v>5150</v>
      </c>
      <c r="L193" s="333">
        <f t="shared" si="14"/>
        <v>4850</v>
      </c>
      <c r="M193" s="334">
        <f t="shared" si="15"/>
        <v>4750</v>
      </c>
      <c r="N193" s="251"/>
    </row>
    <row r="194" spans="2:14" ht="14.25" customHeight="1">
      <c r="B194" s="15"/>
      <c r="C194" s="272" t="s">
        <v>275</v>
      </c>
      <c r="D194" s="154" t="s">
        <v>0</v>
      </c>
      <c r="E194" s="155" t="s">
        <v>196</v>
      </c>
      <c r="F194" s="156" t="s">
        <v>306</v>
      </c>
      <c r="G194" s="157" t="s">
        <v>53</v>
      </c>
      <c r="H194" s="154" t="s">
        <v>307</v>
      </c>
      <c r="I194" s="154" t="s">
        <v>183</v>
      </c>
      <c r="J194" s="173" t="s">
        <v>15</v>
      </c>
      <c r="K194" s="197">
        <v>5300</v>
      </c>
      <c r="L194" s="335">
        <f t="shared" si="14"/>
        <v>5000</v>
      </c>
      <c r="M194" s="336">
        <f t="shared" si="15"/>
        <v>4900</v>
      </c>
      <c r="N194" s="251"/>
    </row>
    <row r="195" spans="2:14" ht="14.25" customHeight="1">
      <c r="B195" s="15"/>
      <c r="C195" s="276" t="s">
        <v>275</v>
      </c>
      <c r="D195" s="110" t="s">
        <v>0</v>
      </c>
      <c r="E195" s="277" t="s">
        <v>231</v>
      </c>
      <c r="F195" s="185" t="s">
        <v>308</v>
      </c>
      <c r="G195" s="186" t="s">
        <v>53</v>
      </c>
      <c r="H195" s="110" t="s">
        <v>307</v>
      </c>
      <c r="I195" s="110" t="s">
        <v>183</v>
      </c>
      <c r="J195" s="278" t="s">
        <v>15</v>
      </c>
      <c r="K195" s="270">
        <v>5300</v>
      </c>
      <c r="L195" s="337">
        <f t="shared" si="14"/>
        <v>5000</v>
      </c>
      <c r="M195" s="338">
        <f t="shared" si="15"/>
        <v>4900</v>
      </c>
      <c r="N195" s="251"/>
    </row>
    <row r="196" spans="1:16" ht="3" customHeight="1">
      <c r="A196" s="2"/>
      <c r="B196" s="15"/>
      <c r="C196" s="253"/>
      <c r="D196" s="98"/>
      <c r="E196" s="244"/>
      <c r="F196" s="244"/>
      <c r="G196" s="245"/>
      <c r="H196" s="98"/>
      <c r="I196" s="98"/>
      <c r="J196" s="245"/>
      <c r="K196" s="246"/>
      <c r="L196" s="121"/>
      <c r="M196" s="109"/>
      <c r="N196" s="251"/>
      <c r="O196" s="2"/>
      <c r="P196" s="2"/>
    </row>
    <row r="197" spans="2:14" ht="14.25" customHeight="1">
      <c r="B197" s="15"/>
      <c r="C197" s="161" t="s">
        <v>277</v>
      </c>
      <c r="D197" s="162" t="s">
        <v>57</v>
      </c>
      <c r="E197" s="179" t="s">
        <v>196</v>
      </c>
      <c r="F197" s="163" t="s">
        <v>166</v>
      </c>
      <c r="G197" s="165" t="s">
        <v>83</v>
      </c>
      <c r="H197" s="162" t="s">
        <v>29</v>
      </c>
      <c r="I197" s="162" t="s">
        <v>171</v>
      </c>
      <c r="J197" s="165" t="s">
        <v>12</v>
      </c>
      <c r="K197" s="175">
        <v>3600</v>
      </c>
      <c r="L197" s="166">
        <f>K197-300</f>
        <v>3300</v>
      </c>
      <c r="M197" s="176">
        <f>L197-100</f>
        <v>3200</v>
      </c>
      <c r="N197" s="251"/>
    </row>
    <row r="198" spans="2:14" ht="14.25" customHeight="1">
      <c r="B198" s="15"/>
      <c r="C198" s="199" t="s">
        <v>277</v>
      </c>
      <c r="D198" s="18" t="s">
        <v>57</v>
      </c>
      <c r="E198" s="182" t="s">
        <v>19</v>
      </c>
      <c r="F198" s="101">
        <v>26550</v>
      </c>
      <c r="G198" s="205" t="s">
        <v>366</v>
      </c>
      <c r="H198" s="18"/>
      <c r="I198" s="18" t="s">
        <v>171</v>
      </c>
      <c r="J198" s="38" t="s">
        <v>12</v>
      </c>
      <c r="K198" s="198">
        <v>3600</v>
      </c>
      <c r="L198" s="288">
        <f>K198-300</f>
        <v>3300</v>
      </c>
      <c r="M198" s="320">
        <f>L198-100</f>
        <v>3200</v>
      </c>
      <c r="N198" s="251"/>
    </row>
    <row r="199" spans="2:14" ht="14.25" customHeight="1">
      <c r="B199" s="15"/>
      <c r="C199" s="167" t="s">
        <v>278</v>
      </c>
      <c r="D199" s="154" t="s">
        <v>58</v>
      </c>
      <c r="E199" s="159" t="s">
        <v>19</v>
      </c>
      <c r="F199" s="156">
        <v>34610</v>
      </c>
      <c r="G199" s="157" t="s">
        <v>78</v>
      </c>
      <c r="H199" s="160" t="s">
        <v>190</v>
      </c>
      <c r="I199" s="154" t="s">
        <v>185</v>
      </c>
      <c r="J199" s="173" t="s">
        <v>12</v>
      </c>
      <c r="K199" s="197">
        <v>4100</v>
      </c>
      <c r="L199" s="324">
        <f aca="true" t="shared" si="16" ref="L199:L212">K199-300</f>
        <v>3800</v>
      </c>
      <c r="M199" s="325">
        <f aca="true" t="shared" si="17" ref="M199:M212">L199-100</f>
        <v>3700</v>
      </c>
      <c r="N199" s="251"/>
    </row>
    <row r="200" spans="2:14" ht="14.25" customHeight="1">
      <c r="B200" s="15"/>
      <c r="C200" s="199" t="s">
        <v>277</v>
      </c>
      <c r="D200" s="291" t="s">
        <v>58</v>
      </c>
      <c r="E200" s="182" t="s">
        <v>19</v>
      </c>
      <c r="F200" s="101">
        <v>86610</v>
      </c>
      <c r="G200" s="38" t="s">
        <v>247</v>
      </c>
      <c r="H200" s="96" t="s">
        <v>190</v>
      </c>
      <c r="I200" s="291" t="s">
        <v>248</v>
      </c>
      <c r="J200" s="94" t="s">
        <v>12</v>
      </c>
      <c r="K200" s="198">
        <v>4150</v>
      </c>
      <c r="L200" s="288">
        <f t="shared" si="16"/>
        <v>3850</v>
      </c>
      <c r="M200" s="320">
        <f t="shared" si="17"/>
        <v>3750</v>
      </c>
      <c r="N200" s="251"/>
    </row>
    <row r="201" spans="2:14" ht="14.25" customHeight="1">
      <c r="B201" s="15"/>
      <c r="C201" s="167" t="s">
        <v>278</v>
      </c>
      <c r="D201" s="293" t="s">
        <v>58</v>
      </c>
      <c r="E201" s="193" t="s">
        <v>196</v>
      </c>
      <c r="F201" s="156" t="s">
        <v>167</v>
      </c>
      <c r="G201" s="157" t="s">
        <v>80</v>
      </c>
      <c r="H201" s="160" t="s">
        <v>29</v>
      </c>
      <c r="I201" s="293" t="s">
        <v>182</v>
      </c>
      <c r="J201" s="173" t="s">
        <v>12</v>
      </c>
      <c r="K201" s="197">
        <v>4200</v>
      </c>
      <c r="L201" s="324">
        <f t="shared" si="16"/>
        <v>3900</v>
      </c>
      <c r="M201" s="325">
        <f t="shared" si="17"/>
        <v>3800</v>
      </c>
      <c r="N201" s="251"/>
    </row>
    <row r="202" spans="2:14" ht="14.25" customHeight="1">
      <c r="B202" s="15"/>
      <c r="C202" s="199" t="s">
        <v>277</v>
      </c>
      <c r="D202" s="265" t="s">
        <v>58</v>
      </c>
      <c r="E202" s="191" t="s">
        <v>19</v>
      </c>
      <c r="F202" s="101">
        <v>24550</v>
      </c>
      <c r="G202" s="38" t="s">
        <v>80</v>
      </c>
      <c r="H202" s="96" t="s">
        <v>29</v>
      </c>
      <c r="I202" s="265" t="s">
        <v>182</v>
      </c>
      <c r="J202" s="94" t="s">
        <v>12</v>
      </c>
      <c r="K202" s="198">
        <v>4200</v>
      </c>
      <c r="L202" s="288">
        <f t="shared" si="16"/>
        <v>3900</v>
      </c>
      <c r="M202" s="320">
        <f t="shared" si="17"/>
        <v>3800</v>
      </c>
      <c r="N202" s="251"/>
    </row>
    <row r="203" spans="2:14" ht="14.25" customHeight="1">
      <c r="B203" s="15"/>
      <c r="C203" s="167" t="s">
        <v>278</v>
      </c>
      <c r="D203" s="265" t="s">
        <v>59</v>
      </c>
      <c r="E203" s="193" t="s">
        <v>196</v>
      </c>
      <c r="F203" s="156" t="s">
        <v>168</v>
      </c>
      <c r="G203" s="157" t="s">
        <v>79</v>
      </c>
      <c r="H203" s="160" t="s">
        <v>20</v>
      </c>
      <c r="I203" s="265" t="s">
        <v>182</v>
      </c>
      <c r="J203" s="173" t="s">
        <v>12</v>
      </c>
      <c r="K203" s="197">
        <v>5000</v>
      </c>
      <c r="L203" s="324">
        <f t="shared" si="16"/>
        <v>4700</v>
      </c>
      <c r="M203" s="325">
        <f t="shared" si="17"/>
        <v>4600</v>
      </c>
      <c r="N203" s="251"/>
    </row>
    <row r="204" spans="2:14" ht="14.25" customHeight="1">
      <c r="B204" s="15"/>
      <c r="C204" s="199" t="s">
        <v>277</v>
      </c>
      <c r="D204" s="294" t="s">
        <v>59</v>
      </c>
      <c r="E204" s="191" t="s">
        <v>19</v>
      </c>
      <c r="F204" s="101">
        <v>34770</v>
      </c>
      <c r="G204" s="38" t="s">
        <v>79</v>
      </c>
      <c r="H204" s="96" t="s">
        <v>20</v>
      </c>
      <c r="I204" s="294" t="s">
        <v>182</v>
      </c>
      <c r="J204" s="94" t="s">
        <v>12</v>
      </c>
      <c r="K204" s="198">
        <v>5000</v>
      </c>
      <c r="L204" s="288">
        <f t="shared" si="16"/>
        <v>4700</v>
      </c>
      <c r="M204" s="320">
        <f t="shared" si="17"/>
        <v>4600</v>
      </c>
      <c r="N204" s="251"/>
    </row>
    <row r="205" spans="2:14" ht="14.25" customHeight="1">
      <c r="B205" s="15"/>
      <c r="C205" s="167" t="s">
        <v>278</v>
      </c>
      <c r="D205" s="292" t="s">
        <v>58</v>
      </c>
      <c r="E205" s="159" t="s">
        <v>19</v>
      </c>
      <c r="F205" s="156">
        <v>75650</v>
      </c>
      <c r="G205" s="172" t="s">
        <v>203</v>
      </c>
      <c r="H205" s="154" t="s">
        <v>109</v>
      </c>
      <c r="I205" s="292" t="s">
        <v>204</v>
      </c>
      <c r="J205" s="157" t="s">
        <v>12</v>
      </c>
      <c r="K205" s="197">
        <v>4800</v>
      </c>
      <c r="L205" s="324">
        <f t="shared" si="16"/>
        <v>4500</v>
      </c>
      <c r="M205" s="325">
        <f t="shared" si="17"/>
        <v>4400</v>
      </c>
      <c r="N205" s="251"/>
    </row>
    <row r="206" spans="2:14" ht="14.25" customHeight="1">
      <c r="B206" s="15"/>
      <c r="C206" s="199" t="s">
        <v>277</v>
      </c>
      <c r="D206" s="18" t="s">
        <v>28</v>
      </c>
      <c r="E206" s="182" t="s">
        <v>19</v>
      </c>
      <c r="F206" s="101">
        <v>78730</v>
      </c>
      <c r="G206" s="95" t="s">
        <v>203</v>
      </c>
      <c r="H206" s="18" t="s">
        <v>194</v>
      </c>
      <c r="I206" s="18" t="s">
        <v>205</v>
      </c>
      <c r="J206" s="38" t="s">
        <v>12</v>
      </c>
      <c r="K206" s="198">
        <v>5300</v>
      </c>
      <c r="L206" s="288">
        <f t="shared" si="16"/>
        <v>5000</v>
      </c>
      <c r="M206" s="320">
        <f t="shared" si="17"/>
        <v>4900</v>
      </c>
      <c r="N206" s="251"/>
    </row>
    <row r="207" spans="2:14" ht="14.25" customHeight="1">
      <c r="B207" s="15"/>
      <c r="C207" s="167" t="s">
        <v>278</v>
      </c>
      <c r="D207" s="154" t="s">
        <v>28</v>
      </c>
      <c r="E207" s="159" t="s">
        <v>19</v>
      </c>
      <c r="F207" s="174" t="s">
        <v>207</v>
      </c>
      <c r="G207" s="157"/>
      <c r="H207" s="154" t="s">
        <v>13</v>
      </c>
      <c r="I207" s="154" t="s">
        <v>206</v>
      </c>
      <c r="J207" s="157" t="s">
        <v>12</v>
      </c>
      <c r="K207" s="197">
        <v>5400</v>
      </c>
      <c r="L207" s="324">
        <f t="shared" si="16"/>
        <v>5100</v>
      </c>
      <c r="M207" s="325">
        <f t="shared" si="17"/>
        <v>5000</v>
      </c>
      <c r="N207" s="251"/>
    </row>
    <row r="208" spans="2:14" ht="14.25" customHeight="1">
      <c r="B208" s="15"/>
      <c r="C208" s="199" t="s">
        <v>277</v>
      </c>
      <c r="D208" s="18" t="s">
        <v>0</v>
      </c>
      <c r="E208" s="181" t="s">
        <v>196</v>
      </c>
      <c r="F208" s="101" t="s">
        <v>165</v>
      </c>
      <c r="G208" s="38" t="s">
        <v>77</v>
      </c>
      <c r="H208" s="96" t="s">
        <v>27</v>
      </c>
      <c r="I208" s="200" t="s">
        <v>183</v>
      </c>
      <c r="J208" s="94" t="s">
        <v>12</v>
      </c>
      <c r="K208" s="198">
        <v>5200</v>
      </c>
      <c r="L208" s="288">
        <f t="shared" si="16"/>
        <v>4900</v>
      </c>
      <c r="M208" s="320">
        <f t="shared" si="17"/>
        <v>4800</v>
      </c>
      <c r="N208" s="251"/>
    </row>
    <row r="209" spans="2:14" ht="14.25" customHeight="1">
      <c r="B209" s="15"/>
      <c r="C209" s="167" t="s">
        <v>278</v>
      </c>
      <c r="D209" s="154" t="s">
        <v>0</v>
      </c>
      <c r="E209" s="159" t="s">
        <v>19</v>
      </c>
      <c r="F209" s="156" t="s">
        <v>164</v>
      </c>
      <c r="G209" s="157" t="s">
        <v>77</v>
      </c>
      <c r="H209" s="160" t="s">
        <v>27</v>
      </c>
      <c r="I209" s="177" t="s">
        <v>183</v>
      </c>
      <c r="J209" s="173" t="s">
        <v>12</v>
      </c>
      <c r="K209" s="197">
        <v>5200</v>
      </c>
      <c r="L209" s="324">
        <f t="shared" si="16"/>
        <v>4900</v>
      </c>
      <c r="M209" s="325">
        <f t="shared" si="17"/>
        <v>4800</v>
      </c>
      <c r="N209" s="251"/>
    </row>
    <row r="210" spans="2:14" ht="14.25" customHeight="1">
      <c r="B210" s="15"/>
      <c r="C210" s="199" t="s">
        <v>277</v>
      </c>
      <c r="D210" s="18" t="s">
        <v>0</v>
      </c>
      <c r="E210" s="181" t="s">
        <v>196</v>
      </c>
      <c r="F210" s="101" t="s">
        <v>308</v>
      </c>
      <c r="G210" s="38" t="s">
        <v>77</v>
      </c>
      <c r="H210" s="96" t="s">
        <v>334</v>
      </c>
      <c r="I210" s="200" t="s">
        <v>183</v>
      </c>
      <c r="J210" s="94" t="s">
        <v>12</v>
      </c>
      <c r="K210" s="198">
        <v>5400</v>
      </c>
      <c r="L210" s="288">
        <f>K210-300</f>
        <v>5100</v>
      </c>
      <c r="M210" s="320">
        <f>L210-100</f>
        <v>5000</v>
      </c>
      <c r="N210" s="251"/>
    </row>
    <row r="211" spans="2:14" ht="14.25" customHeight="1">
      <c r="B211" s="15"/>
      <c r="C211" s="167" t="s">
        <v>278</v>
      </c>
      <c r="D211" s="154" t="s">
        <v>0</v>
      </c>
      <c r="E211" s="159" t="s">
        <v>19</v>
      </c>
      <c r="F211" s="156" t="s">
        <v>306</v>
      </c>
      <c r="G211" s="157" t="s">
        <v>77</v>
      </c>
      <c r="H211" s="160" t="s">
        <v>334</v>
      </c>
      <c r="I211" s="177" t="s">
        <v>183</v>
      </c>
      <c r="J211" s="173" t="s">
        <v>12</v>
      </c>
      <c r="K211" s="197">
        <v>5400</v>
      </c>
      <c r="L211" s="324">
        <f>K211-300</f>
        <v>5100</v>
      </c>
      <c r="M211" s="325">
        <f>L211-100</f>
        <v>5000</v>
      </c>
      <c r="N211" s="251"/>
    </row>
    <row r="212" spans="2:14" ht="14.25" customHeight="1">
      <c r="B212" s="15"/>
      <c r="C212" s="199" t="s">
        <v>277</v>
      </c>
      <c r="D212" s="18" t="s">
        <v>0</v>
      </c>
      <c r="E212" s="182" t="s">
        <v>19</v>
      </c>
      <c r="F212" s="101">
        <v>65850</v>
      </c>
      <c r="G212" s="38" t="s">
        <v>52</v>
      </c>
      <c r="H212" s="18" t="s">
        <v>13</v>
      </c>
      <c r="I212" s="18" t="s">
        <v>187</v>
      </c>
      <c r="J212" s="38" t="s">
        <v>12</v>
      </c>
      <c r="K212" s="198">
        <v>5700</v>
      </c>
      <c r="L212" s="288">
        <f t="shared" si="16"/>
        <v>5400</v>
      </c>
      <c r="M212" s="320">
        <f t="shared" si="17"/>
        <v>5300</v>
      </c>
      <c r="N212" s="251"/>
    </row>
    <row r="213" spans="2:14" ht="14.25" customHeight="1">
      <c r="B213" s="15"/>
      <c r="C213" s="309" t="s">
        <v>278</v>
      </c>
      <c r="D213" s="310" t="s">
        <v>60</v>
      </c>
      <c r="E213" s="311" t="s">
        <v>31</v>
      </c>
      <c r="F213" s="312" t="s">
        <v>51</v>
      </c>
      <c r="G213" s="311" t="s">
        <v>108</v>
      </c>
      <c r="H213" s="310" t="s">
        <v>193</v>
      </c>
      <c r="I213" s="310" t="s">
        <v>186</v>
      </c>
      <c r="J213" s="313" t="s">
        <v>30</v>
      </c>
      <c r="K213" s="198">
        <v>6500</v>
      </c>
      <c r="L213" s="288">
        <f>K213-300</f>
        <v>6200</v>
      </c>
      <c r="M213" s="320">
        <f>L213-100</f>
        <v>6100</v>
      </c>
      <c r="N213" s="251"/>
    </row>
    <row r="214" spans="2:14" ht="3" customHeight="1">
      <c r="B214" s="15"/>
      <c r="C214" s="254"/>
      <c r="D214" s="98"/>
      <c r="E214" s="255"/>
      <c r="F214" s="256"/>
      <c r="G214" s="256"/>
      <c r="H214" s="257"/>
      <c r="I214" s="257"/>
      <c r="J214" s="256"/>
      <c r="K214" s="246"/>
      <c r="L214" s="121"/>
      <c r="M214" s="109"/>
      <c r="N214" s="251"/>
    </row>
    <row r="215" spans="1:14" ht="14.25" customHeight="1">
      <c r="A215" s="2"/>
      <c r="B215" s="15"/>
      <c r="C215" s="301" t="s">
        <v>250</v>
      </c>
      <c r="D215" s="302" t="s">
        <v>65</v>
      </c>
      <c r="E215" s="303" t="s">
        <v>16</v>
      </c>
      <c r="F215" s="303" t="s">
        <v>116</v>
      </c>
      <c r="G215" s="304" t="s">
        <v>113</v>
      </c>
      <c r="H215" s="302" t="s">
        <v>249</v>
      </c>
      <c r="I215" s="302" t="s">
        <v>179</v>
      </c>
      <c r="J215" s="305" t="s">
        <v>114</v>
      </c>
      <c r="K215" s="306">
        <v>2850</v>
      </c>
      <c r="L215" s="307">
        <f>K215-300</f>
        <v>2550</v>
      </c>
      <c r="M215" s="308">
        <f>L215-100</f>
        <v>2450</v>
      </c>
      <c r="N215" s="251"/>
    </row>
    <row r="216" spans="5:14" ht="6" customHeight="1">
      <c r="E216" s="1"/>
      <c r="F216" s="1"/>
      <c r="G216" s="1"/>
      <c r="H216" s="1"/>
      <c r="I216" s="1"/>
      <c r="J216" s="1"/>
      <c r="K216" s="1"/>
      <c r="N216" s="2"/>
    </row>
    <row r="217" spans="2:14" ht="6" customHeight="1">
      <c r="B217" s="2"/>
      <c r="C217" s="6"/>
      <c r="D217" s="7"/>
      <c r="E217" s="8"/>
      <c r="F217" s="81"/>
      <c r="G217" s="81"/>
      <c r="H217" s="7"/>
      <c r="I217" s="7"/>
      <c r="J217" s="7"/>
      <c r="K217" s="7"/>
      <c r="L217" s="7"/>
      <c r="M217" s="105"/>
      <c r="N217" s="2"/>
    </row>
    <row r="218" spans="2:14" ht="12" customHeight="1">
      <c r="B218" s="2"/>
      <c r="C218" s="47"/>
      <c r="D218" s="58"/>
      <c r="E218" s="48"/>
      <c r="F218" s="59"/>
      <c r="G218" s="48"/>
      <c r="H218" s="48"/>
      <c r="I218" s="48"/>
      <c r="J218" s="60"/>
      <c r="K218" s="60"/>
      <c r="L218" s="61"/>
      <c r="M218" s="62"/>
      <c r="N218" s="2"/>
    </row>
    <row r="219" spans="2:14" ht="12.75" customHeight="1">
      <c r="B219" s="2"/>
      <c r="C219" s="50"/>
      <c r="D219" s="10"/>
      <c r="E219" s="11"/>
      <c r="F219" s="12"/>
      <c r="G219" s="7"/>
      <c r="H219" s="11"/>
      <c r="I219" s="11"/>
      <c r="J219" s="13"/>
      <c r="K219" s="13"/>
      <c r="L219" s="9"/>
      <c r="M219" s="51"/>
      <c r="N219" s="2"/>
    </row>
    <row r="220" spans="2:14" ht="12.75" customHeight="1">
      <c r="B220" s="2"/>
      <c r="C220" s="49"/>
      <c r="D220" s="6"/>
      <c r="E220" s="7"/>
      <c r="F220" s="7"/>
      <c r="G220" s="8"/>
      <c r="H220" s="7"/>
      <c r="I220" s="7"/>
      <c r="J220" s="14"/>
      <c r="K220" s="14"/>
      <c r="L220" s="9"/>
      <c r="M220" s="51"/>
      <c r="N220" s="2"/>
    </row>
    <row r="221" spans="2:14" ht="12.75" customHeight="1">
      <c r="B221" s="2"/>
      <c r="C221" s="49"/>
      <c r="D221" s="6"/>
      <c r="E221" s="7"/>
      <c r="F221" s="7"/>
      <c r="G221" s="8"/>
      <c r="H221" s="7"/>
      <c r="I221" s="7"/>
      <c r="J221" s="14"/>
      <c r="K221" s="14"/>
      <c r="L221" s="9"/>
      <c r="M221" s="51"/>
      <c r="N221" s="2"/>
    </row>
    <row r="222" spans="2:14" ht="6" customHeight="1">
      <c r="B222" s="2"/>
      <c r="C222" s="27"/>
      <c r="D222" s="52"/>
      <c r="E222" s="53"/>
      <c r="F222" s="53"/>
      <c r="G222" s="54"/>
      <c r="H222" s="53"/>
      <c r="I222" s="53"/>
      <c r="J222" s="55"/>
      <c r="K222" s="55"/>
      <c r="L222" s="56"/>
      <c r="M222" s="57"/>
      <c r="N222" s="2"/>
    </row>
    <row r="223" spans="2:14" ht="6" customHeight="1">
      <c r="B223" s="2"/>
      <c r="C223" s="6"/>
      <c r="D223" s="6"/>
      <c r="E223" s="7"/>
      <c r="F223" s="7"/>
      <c r="G223" s="8"/>
      <c r="H223" s="7"/>
      <c r="I223" s="7"/>
      <c r="J223" s="14"/>
      <c r="K223" s="14"/>
      <c r="L223" s="9"/>
      <c r="M223" s="9"/>
      <c r="N223" s="2"/>
    </row>
    <row r="224" spans="2:14" ht="18" customHeight="1">
      <c r="B224" s="2"/>
      <c r="C224" s="6"/>
      <c r="D224" s="6"/>
      <c r="E224" s="7"/>
      <c r="F224" s="7"/>
      <c r="G224" s="8"/>
      <c r="H224" s="7"/>
      <c r="I224" s="7"/>
      <c r="J224" s="14"/>
      <c r="K224" s="14"/>
      <c r="L224" s="9"/>
      <c r="M224" s="9"/>
      <c r="N224" s="2"/>
    </row>
    <row r="225" spans="2:14" ht="14.25" customHeight="1">
      <c r="B225" s="388" t="s">
        <v>313</v>
      </c>
      <c r="C225" s="388"/>
      <c r="D225" s="388"/>
      <c r="E225" s="388"/>
      <c r="F225" s="388"/>
      <c r="G225" s="388"/>
      <c r="H225" s="388"/>
      <c r="I225" s="388"/>
      <c r="J225" s="388"/>
      <c r="K225" s="388"/>
      <c r="L225" s="388"/>
      <c r="M225" s="388"/>
      <c r="N225" s="388"/>
    </row>
    <row r="226" spans="2:14" ht="3" customHeight="1">
      <c r="B226" s="2"/>
      <c r="C226" s="143"/>
      <c r="D226" s="6"/>
      <c r="E226" s="7"/>
      <c r="F226" s="7"/>
      <c r="G226" s="8"/>
      <c r="H226" s="7"/>
      <c r="I226" s="7"/>
      <c r="J226" s="14"/>
      <c r="K226" s="14"/>
      <c r="L226" s="9"/>
      <c r="M226" s="9"/>
      <c r="N226" s="2"/>
    </row>
    <row r="227" spans="2:14" ht="6" customHeight="1">
      <c r="B227" s="2"/>
      <c r="C227" s="143"/>
      <c r="D227" s="6"/>
      <c r="E227" s="7"/>
      <c r="F227" s="7"/>
      <c r="G227" s="8"/>
      <c r="H227" s="7"/>
      <c r="I227" s="7"/>
      <c r="J227" s="14"/>
      <c r="K227" s="14"/>
      <c r="L227" s="9"/>
      <c r="M227" s="9"/>
      <c r="N227" s="2"/>
    </row>
    <row r="228" spans="2:14" ht="11.25" customHeight="1">
      <c r="B228" s="2"/>
      <c r="C228" s="6"/>
      <c r="D228" s="6"/>
      <c r="E228" s="48"/>
      <c r="F228" s="239"/>
      <c r="G228" s="240" t="s">
        <v>316</v>
      </c>
      <c r="H228" s="240" t="s">
        <v>215</v>
      </c>
      <c r="I228" s="241" t="s">
        <v>93</v>
      </c>
      <c r="J228" s="279"/>
      <c r="K228" s="239"/>
      <c r="L228" s="239"/>
      <c r="M228" s="280"/>
      <c r="N228" s="2"/>
    </row>
    <row r="229" spans="2:14" ht="11.25" customHeight="1">
      <c r="B229" s="2"/>
      <c r="C229" s="389" t="s">
        <v>317</v>
      </c>
      <c r="D229" s="10"/>
      <c r="E229" s="391" t="s">
        <v>318</v>
      </c>
      <c r="F229" s="392"/>
      <c r="G229" s="281" t="s">
        <v>225</v>
      </c>
      <c r="H229" s="282" t="s">
        <v>226</v>
      </c>
      <c r="I229" s="283" t="s">
        <v>228</v>
      </c>
      <c r="J229" s="393" t="s">
        <v>319</v>
      </c>
      <c r="K229" s="394"/>
      <c r="L229" s="394"/>
      <c r="M229" s="395"/>
      <c r="N229" s="2"/>
    </row>
    <row r="230" spans="2:14" ht="14.25" customHeight="1">
      <c r="B230" s="2"/>
      <c r="C230" s="390"/>
      <c r="D230" s="284"/>
      <c r="E230" s="396" t="s">
        <v>323</v>
      </c>
      <c r="F230" s="397"/>
      <c r="G230" s="285" t="s">
        <v>320</v>
      </c>
      <c r="H230" s="286" t="s">
        <v>321</v>
      </c>
      <c r="I230" s="287" t="s">
        <v>322</v>
      </c>
      <c r="J230" s="285" t="s">
        <v>10</v>
      </c>
      <c r="K230" s="180">
        <f>L230+300</f>
        <v>1350</v>
      </c>
      <c r="L230" s="288">
        <v>1050</v>
      </c>
      <c r="M230" s="289">
        <f>L230-100</f>
        <v>950</v>
      </c>
      <c r="N230" s="2"/>
    </row>
    <row r="231" spans="2:14" ht="14.25" customHeight="1">
      <c r="B231" s="2"/>
      <c r="C231" s="143"/>
      <c r="D231" s="6"/>
      <c r="E231" s="7"/>
      <c r="F231" s="81" t="s">
        <v>218</v>
      </c>
      <c r="G231" s="128" t="s">
        <v>214</v>
      </c>
      <c r="H231" s="128" t="s">
        <v>215</v>
      </c>
      <c r="I231" s="129" t="s">
        <v>93</v>
      </c>
      <c r="J231" s="381" t="s">
        <v>229</v>
      </c>
      <c r="K231" s="382"/>
      <c r="L231" s="382"/>
      <c r="M231" s="383"/>
      <c r="N231" s="2"/>
    </row>
    <row r="232" spans="2:14" ht="14.25" customHeight="1">
      <c r="B232" s="2"/>
      <c r="C232" s="6"/>
      <c r="D232" s="6"/>
      <c r="E232" s="7"/>
      <c r="F232" s="81" t="s">
        <v>219</v>
      </c>
      <c r="G232" s="128" t="s">
        <v>225</v>
      </c>
      <c r="H232" s="144" t="s">
        <v>226</v>
      </c>
      <c r="I232" s="129" t="s">
        <v>228</v>
      </c>
      <c r="J232" s="381"/>
      <c r="K232" s="382"/>
      <c r="L232" s="382"/>
      <c r="M232" s="383"/>
      <c r="N232" s="2"/>
    </row>
    <row r="233" spans="2:14" ht="14.25" customHeight="1">
      <c r="B233" s="2"/>
      <c r="C233" s="386" t="s">
        <v>220</v>
      </c>
      <c r="D233" s="6"/>
      <c r="E233" s="7"/>
      <c r="F233" s="8" t="s">
        <v>216</v>
      </c>
      <c r="G233" s="128" t="s">
        <v>212</v>
      </c>
      <c r="H233" s="130" t="s">
        <v>227</v>
      </c>
      <c r="I233" s="131" t="s">
        <v>209</v>
      </c>
      <c r="J233" s="128" t="s">
        <v>10</v>
      </c>
      <c r="K233" s="132">
        <f>L233+300</f>
        <v>1800</v>
      </c>
      <c r="L233" s="127">
        <v>1500</v>
      </c>
      <c r="M233" s="133">
        <f>L233-100</f>
        <v>1400</v>
      </c>
      <c r="N233" s="2"/>
    </row>
    <row r="234" spans="2:14" ht="14.25" customHeight="1">
      <c r="B234" s="2"/>
      <c r="C234" s="387"/>
      <c r="D234" s="126"/>
      <c r="E234" s="30"/>
      <c r="F234" s="30"/>
      <c r="G234" s="140"/>
      <c r="H234" s="17"/>
      <c r="I234" s="17"/>
      <c r="J234" s="134"/>
      <c r="K234" s="134"/>
      <c r="L234" s="135"/>
      <c r="M234" s="136"/>
      <c r="N234" s="2"/>
    </row>
    <row r="235" spans="2:14" ht="14.25" customHeight="1">
      <c r="B235" s="2"/>
      <c r="C235" s="14"/>
      <c r="D235" s="6"/>
      <c r="E235" s="7"/>
      <c r="F235" s="81" t="s">
        <v>218</v>
      </c>
      <c r="G235" s="128" t="s">
        <v>214</v>
      </c>
      <c r="H235" s="128" t="s">
        <v>215</v>
      </c>
      <c r="I235" s="129" t="s">
        <v>93</v>
      </c>
      <c r="J235" s="378" t="s">
        <v>229</v>
      </c>
      <c r="K235" s="379"/>
      <c r="L235" s="379"/>
      <c r="M235" s="380"/>
      <c r="N235" s="2"/>
    </row>
    <row r="236" spans="2:14" ht="14.25" customHeight="1">
      <c r="B236" s="2"/>
      <c r="C236" s="14"/>
      <c r="D236" s="6"/>
      <c r="E236" s="7"/>
      <c r="F236" s="81" t="s">
        <v>219</v>
      </c>
      <c r="G236" s="128" t="s">
        <v>225</v>
      </c>
      <c r="H236" s="144" t="s">
        <v>226</v>
      </c>
      <c r="I236" s="129" t="s">
        <v>228</v>
      </c>
      <c r="J236" s="381"/>
      <c r="K236" s="382"/>
      <c r="L236" s="382"/>
      <c r="M236" s="383"/>
      <c r="N236" s="2"/>
    </row>
    <row r="237" spans="2:14" ht="14.25" customHeight="1">
      <c r="B237" s="2"/>
      <c r="C237" s="399" t="s">
        <v>223</v>
      </c>
      <c r="D237" s="6"/>
      <c r="E237" s="7"/>
      <c r="F237" s="142" t="s">
        <v>217</v>
      </c>
      <c r="G237" s="128" t="s">
        <v>211</v>
      </c>
      <c r="H237" s="130" t="s">
        <v>227</v>
      </c>
      <c r="I237" s="131" t="s">
        <v>209</v>
      </c>
      <c r="J237" s="128" t="s">
        <v>10</v>
      </c>
      <c r="K237" s="132">
        <f>L237+300</f>
        <v>2000</v>
      </c>
      <c r="L237" s="127">
        <v>1700</v>
      </c>
      <c r="M237" s="133">
        <f>L237-100</f>
        <v>1600</v>
      </c>
      <c r="N237" s="2"/>
    </row>
    <row r="238" spans="2:14" ht="14.25" customHeight="1">
      <c r="B238" s="2"/>
      <c r="C238" s="387"/>
      <c r="D238" s="126"/>
      <c r="E238" s="30"/>
      <c r="F238" s="30"/>
      <c r="G238" s="140"/>
      <c r="H238" s="17"/>
      <c r="I238" s="17"/>
      <c r="J238" s="134"/>
      <c r="K238" s="134"/>
      <c r="L238" s="135"/>
      <c r="M238" s="136"/>
      <c r="N238" s="2"/>
    </row>
    <row r="239" spans="2:14" ht="14.25" customHeight="1">
      <c r="B239" s="2"/>
      <c r="C239" s="6"/>
      <c r="D239" s="6"/>
      <c r="E239" s="7"/>
      <c r="F239" s="81" t="s">
        <v>218</v>
      </c>
      <c r="G239" s="128" t="s">
        <v>214</v>
      </c>
      <c r="H239" s="128" t="s">
        <v>213</v>
      </c>
      <c r="I239" s="129" t="s">
        <v>93</v>
      </c>
      <c r="J239" s="378" t="s">
        <v>230</v>
      </c>
      <c r="K239" s="379"/>
      <c r="L239" s="379"/>
      <c r="M239" s="380"/>
      <c r="N239" s="2"/>
    </row>
    <row r="240" spans="2:14" ht="14.25" customHeight="1">
      <c r="B240" s="2"/>
      <c r="C240" s="6"/>
      <c r="D240" s="6"/>
      <c r="E240" s="7"/>
      <c r="F240" s="81" t="s">
        <v>219</v>
      </c>
      <c r="G240" s="128" t="s">
        <v>225</v>
      </c>
      <c r="H240" s="144" t="s">
        <v>226</v>
      </c>
      <c r="I240" s="129" t="s">
        <v>228</v>
      </c>
      <c r="J240" s="381"/>
      <c r="K240" s="382"/>
      <c r="L240" s="382"/>
      <c r="M240" s="383"/>
      <c r="N240" s="2"/>
    </row>
    <row r="241" spans="2:14" ht="14.25" customHeight="1">
      <c r="B241" s="2"/>
      <c r="C241" s="399" t="s">
        <v>221</v>
      </c>
      <c r="D241" s="6"/>
      <c r="E241" s="7"/>
      <c r="F241" s="8" t="s">
        <v>216</v>
      </c>
      <c r="G241" s="128" t="s">
        <v>212</v>
      </c>
      <c r="H241" s="130" t="s">
        <v>210</v>
      </c>
      <c r="I241" s="131" t="s">
        <v>209</v>
      </c>
      <c r="J241" s="128" t="s">
        <v>10</v>
      </c>
      <c r="K241" s="132">
        <f>L241+300</f>
        <v>2100</v>
      </c>
      <c r="L241" s="127">
        <v>1800</v>
      </c>
      <c r="M241" s="133">
        <f>L241-100</f>
        <v>1700</v>
      </c>
      <c r="N241" s="2"/>
    </row>
    <row r="242" spans="2:14" ht="14.25" customHeight="1">
      <c r="B242" s="2"/>
      <c r="C242" s="387"/>
      <c r="D242" s="126"/>
      <c r="E242" s="30"/>
      <c r="F242" s="30"/>
      <c r="G242" s="140"/>
      <c r="H242" s="17"/>
      <c r="I242" s="17"/>
      <c r="J242" s="134"/>
      <c r="K242" s="134"/>
      <c r="L242" s="135"/>
      <c r="M242" s="136"/>
      <c r="N242" s="2"/>
    </row>
    <row r="243" spans="2:14" ht="14.25" customHeight="1">
      <c r="B243" s="2"/>
      <c r="C243" s="6"/>
      <c r="D243" s="6"/>
      <c r="E243" s="7"/>
      <c r="F243" s="81" t="s">
        <v>218</v>
      </c>
      <c r="G243" s="128" t="s">
        <v>214</v>
      </c>
      <c r="H243" s="128" t="s">
        <v>213</v>
      </c>
      <c r="I243" s="129" t="s">
        <v>93</v>
      </c>
      <c r="J243" s="378" t="s">
        <v>230</v>
      </c>
      <c r="K243" s="379"/>
      <c r="L243" s="379"/>
      <c r="M243" s="380"/>
      <c r="N243" s="2"/>
    </row>
    <row r="244" spans="2:14" ht="14.25" customHeight="1">
      <c r="B244" s="2"/>
      <c r="C244" s="6"/>
      <c r="D244" s="6"/>
      <c r="E244" s="7"/>
      <c r="F244" s="81" t="s">
        <v>219</v>
      </c>
      <c r="G244" s="128" t="s">
        <v>225</v>
      </c>
      <c r="H244" s="144" t="s">
        <v>226</v>
      </c>
      <c r="I244" s="129" t="s">
        <v>228</v>
      </c>
      <c r="J244" s="381"/>
      <c r="K244" s="382"/>
      <c r="L244" s="382"/>
      <c r="M244" s="383"/>
      <c r="N244" s="2"/>
    </row>
    <row r="245" spans="2:14" ht="14.25" customHeight="1">
      <c r="B245" s="2"/>
      <c r="C245" s="399" t="s">
        <v>222</v>
      </c>
      <c r="D245" s="6"/>
      <c r="E245" s="7"/>
      <c r="F245" s="142" t="s">
        <v>217</v>
      </c>
      <c r="G245" s="128" t="s">
        <v>211</v>
      </c>
      <c r="H245" s="130" t="s">
        <v>210</v>
      </c>
      <c r="I245" s="131" t="s">
        <v>209</v>
      </c>
      <c r="J245" s="128" t="s">
        <v>10</v>
      </c>
      <c r="K245" s="132">
        <f>L245+300</f>
        <v>2300</v>
      </c>
      <c r="L245" s="127">
        <v>2000</v>
      </c>
      <c r="M245" s="133">
        <f>L245-100</f>
        <v>1900</v>
      </c>
      <c r="N245" s="2"/>
    </row>
    <row r="246" spans="2:14" ht="14.25" customHeight="1">
      <c r="B246" s="2"/>
      <c r="C246" s="419"/>
      <c r="D246" s="52"/>
      <c r="E246" s="53"/>
      <c r="F246" s="53"/>
      <c r="G246" s="141"/>
      <c r="H246" s="91"/>
      <c r="I246" s="91"/>
      <c r="J246" s="137"/>
      <c r="K246" s="137"/>
      <c r="L246" s="138"/>
      <c r="M246" s="139"/>
      <c r="N246" s="2"/>
    </row>
    <row r="247" spans="2:14" ht="14.25" customHeight="1">
      <c r="B247" s="2"/>
      <c r="C247" s="6"/>
      <c r="D247" s="6"/>
      <c r="E247" s="7"/>
      <c r="F247" s="7"/>
      <c r="G247" s="8"/>
      <c r="H247" s="7"/>
      <c r="I247" s="7"/>
      <c r="J247" s="14"/>
      <c r="K247" s="14"/>
      <c r="L247" s="9"/>
      <c r="M247" s="9"/>
      <c r="N247" s="2"/>
    </row>
    <row r="248" spans="2:14" ht="12" customHeight="1">
      <c r="B248" s="2"/>
      <c r="C248" s="6"/>
      <c r="D248" s="6"/>
      <c r="E248" s="7"/>
      <c r="F248" s="7"/>
      <c r="G248" s="8"/>
      <c r="H248" s="7"/>
      <c r="I248" s="7"/>
      <c r="J248" s="14"/>
      <c r="K248" s="14"/>
      <c r="L248" s="9"/>
      <c r="M248" s="9"/>
      <c r="N248" s="2"/>
    </row>
    <row r="249" spans="2:14" ht="15" customHeight="1">
      <c r="B249" s="2"/>
      <c r="C249" s="409" t="s">
        <v>233</v>
      </c>
      <c r="D249" s="410"/>
      <c r="E249" s="410"/>
      <c r="F249" s="410"/>
      <c r="G249" s="410"/>
      <c r="H249" s="410"/>
      <c r="I249" s="410"/>
      <c r="J249" s="410"/>
      <c r="K249" s="410"/>
      <c r="L249" s="410"/>
      <c r="M249" s="411"/>
      <c r="N249" s="2"/>
    </row>
    <row r="250" spans="2:14" ht="3" customHeight="1">
      <c r="B250" s="2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2"/>
    </row>
    <row r="251" spans="2:14" ht="18" customHeight="1">
      <c r="B251" s="2"/>
      <c r="C251" s="409" t="s">
        <v>234</v>
      </c>
      <c r="D251" s="410"/>
      <c r="E251" s="410"/>
      <c r="F251" s="410"/>
      <c r="G251" s="410"/>
      <c r="H251" s="410"/>
      <c r="I251" s="410"/>
      <c r="J251" s="410"/>
      <c r="K251" s="410"/>
      <c r="L251" s="410"/>
      <c r="M251" s="411"/>
      <c r="N251" s="2"/>
    </row>
    <row r="252" spans="2:16" ht="3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6.5" customHeight="1">
      <c r="B253" s="2"/>
      <c r="C253" s="417" t="s">
        <v>232</v>
      </c>
      <c r="D253" s="417"/>
      <c r="E253" s="417"/>
      <c r="F253" s="417"/>
      <c r="G253" s="417"/>
      <c r="H253" s="417"/>
      <c r="I253" s="417"/>
      <c r="J253" s="417"/>
      <c r="K253" s="417"/>
      <c r="L253" s="417"/>
      <c r="M253" s="417"/>
      <c r="N253" s="150"/>
      <c r="O253" s="150"/>
      <c r="P253" s="150"/>
    </row>
    <row r="254" spans="2:16" ht="1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4" ht="15" customHeight="1">
      <c r="B255" s="2"/>
      <c r="C255" s="6"/>
      <c r="D255" s="415" t="s">
        <v>261</v>
      </c>
      <c r="E255" s="415"/>
      <c r="F255" s="415"/>
      <c r="G255" s="415"/>
      <c r="H255" s="415"/>
      <c r="I255" s="415"/>
      <c r="J255" s="415"/>
      <c r="K255" s="415"/>
      <c r="L255" s="415"/>
      <c r="M255" s="9"/>
      <c r="N255" s="2"/>
    </row>
    <row r="256" spans="2:14" ht="15" customHeight="1">
      <c r="B256" s="2"/>
      <c r="D256" s="415" t="s">
        <v>208</v>
      </c>
      <c r="E256" s="415"/>
      <c r="F256" s="415"/>
      <c r="G256" s="415"/>
      <c r="H256" s="415"/>
      <c r="I256" s="415"/>
      <c r="J256" s="415"/>
      <c r="K256" s="415"/>
      <c r="L256" s="415"/>
      <c r="M256" s="104"/>
      <c r="N256" s="2"/>
    </row>
    <row r="257" spans="2:14" ht="15" customHeight="1">
      <c r="B257" s="2"/>
      <c r="D257" s="418" t="s">
        <v>260</v>
      </c>
      <c r="E257" s="418"/>
      <c r="F257" s="418"/>
      <c r="G257" s="418"/>
      <c r="H257" s="418"/>
      <c r="I257" s="418"/>
      <c r="J257" s="418"/>
      <c r="K257" s="418"/>
      <c r="L257" s="418"/>
      <c r="M257" s="104"/>
      <c r="N257" s="2"/>
    </row>
    <row r="258" spans="2:14" ht="15" customHeight="1">
      <c r="B258" s="2"/>
      <c r="E258" s="104"/>
      <c r="F258" s="104"/>
      <c r="G258" s="104"/>
      <c r="H258" s="104"/>
      <c r="I258" s="104"/>
      <c r="J258" s="104"/>
      <c r="K258" s="104"/>
      <c r="L258" s="104"/>
      <c r="M258" s="104"/>
      <c r="N258" s="2"/>
    </row>
    <row r="259" spans="2:14" ht="15" customHeight="1">
      <c r="B259" s="2"/>
      <c r="C259" s="113"/>
      <c r="E259" s="106"/>
      <c r="F259" s="111"/>
      <c r="H259" s="104"/>
      <c r="J259" s="111"/>
      <c r="K259" s="111"/>
      <c r="L259" s="111"/>
      <c r="M259" s="112"/>
      <c r="N259" s="2"/>
    </row>
    <row r="260" spans="2:14" ht="15" customHeight="1">
      <c r="B260" s="2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2"/>
    </row>
    <row r="261" spans="2:14" ht="15" customHeight="1">
      <c r="B261" s="2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2"/>
    </row>
    <row r="262" spans="2:14" ht="15" customHeight="1">
      <c r="B262" s="2"/>
      <c r="D262" s="102"/>
      <c r="E262" s="102"/>
      <c r="F262" s="102"/>
      <c r="G262" s="1"/>
      <c r="H262" s="102"/>
      <c r="I262" s="102"/>
      <c r="J262" s="102"/>
      <c r="K262" s="102"/>
      <c r="L262" s="102"/>
      <c r="M262" s="102"/>
      <c r="N262" s="2"/>
    </row>
    <row r="263" spans="2:14" ht="14.25" customHeight="1">
      <c r="B263" s="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2"/>
    </row>
    <row r="264" spans="2:13" ht="15" customHeight="1">
      <c r="B264" s="35"/>
      <c r="C264" s="35"/>
      <c r="D264" s="36"/>
      <c r="E264" s="36"/>
      <c r="F264" s="36"/>
      <c r="G264" s="36"/>
      <c r="H264" s="36"/>
      <c r="I264" s="36"/>
      <c r="J264" s="36"/>
      <c r="K264" s="69"/>
      <c r="L264" s="2"/>
      <c r="M264" s="32"/>
    </row>
    <row r="265" spans="2:13" ht="14.25" customHeight="1">
      <c r="B265" s="41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</row>
    <row r="266" spans="4:13" ht="18" customHeight="1"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4:13" ht="18" customHeight="1">
      <c r="D267" s="32"/>
      <c r="E267" s="32"/>
      <c r="F267" s="103"/>
      <c r="G267" s="103"/>
      <c r="H267" s="103"/>
      <c r="I267" s="103"/>
      <c r="J267" s="103"/>
      <c r="K267" s="103"/>
      <c r="L267" s="103"/>
      <c r="M267" s="103"/>
    </row>
    <row r="268" spans="4:13" ht="18" customHeight="1">
      <c r="D268" s="40"/>
      <c r="E268" s="40"/>
      <c r="F268" s="32"/>
      <c r="G268" s="32"/>
      <c r="H268" s="32"/>
      <c r="I268" s="32"/>
      <c r="J268" s="32"/>
      <c r="K268" s="32"/>
      <c r="L268" s="32"/>
      <c r="M268" s="32"/>
    </row>
    <row r="269" spans="5:13" ht="18" customHeight="1">
      <c r="E269" s="1"/>
      <c r="F269" s="1"/>
      <c r="G269" s="1"/>
      <c r="H269" s="1"/>
      <c r="I269" s="1"/>
      <c r="J269" s="32"/>
      <c r="K269" s="32"/>
      <c r="L269" s="32"/>
      <c r="M269" s="32"/>
    </row>
    <row r="270" spans="5:13" ht="18" customHeight="1">
      <c r="E270" s="1"/>
      <c r="F270" s="1"/>
      <c r="G270" s="1"/>
      <c r="H270" s="1"/>
      <c r="I270" s="1"/>
      <c r="J270" s="40"/>
      <c r="K270" s="40"/>
      <c r="L270" s="40"/>
      <c r="M270" s="40"/>
    </row>
    <row r="271" spans="5:13" ht="10.5">
      <c r="E271" s="1"/>
      <c r="F271" s="1"/>
      <c r="G271" s="1"/>
      <c r="H271" s="1"/>
      <c r="I271" s="1"/>
      <c r="J271" s="2"/>
      <c r="K271" s="2"/>
      <c r="L271" s="2"/>
      <c r="M271" s="15"/>
    </row>
    <row r="272" spans="5:13" ht="10.5">
      <c r="E272" s="1"/>
      <c r="F272" s="1"/>
      <c r="G272" s="1"/>
      <c r="H272" s="1"/>
      <c r="I272" s="1"/>
      <c r="J272" s="2"/>
      <c r="K272" s="2"/>
      <c r="L272" s="2"/>
      <c r="M272" s="15"/>
    </row>
    <row r="273" spans="3:13" ht="18">
      <c r="C273" s="102"/>
      <c r="D273" s="102"/>
      <c r="E273" s="102"/>
      <c r="F273" s="102"/>
      <c r="G273" s="102"/>
      <c r="H273" s="102"/>
      <c r="I273" s="102"/>
      <c r="J273" s="2"/>
      <c r="K273" s="2"/>
      <c r="L273" s="2"/>
      <c r="M273" s="15"/>
    </row>
    <row r="274" spans="5:13" ht="19.5" customHeight="1">
      <c r="E274" s="1"/>
      <c r="F274" s="1"/>
      <c r="G274" s="1"/>
      <c r="H274" s="1"/>
      <c r="I274" s="1"/>
      <c r="J274" s="81"/>
      <c r="K274" s="82"/>
      <c r="L274" s="82"/>
      <c r="M274" s="73"/>
    </row>
    <row r="275" spans="3:13" ht="19.5" customHeight="1">
      <c r="C275" s="2"/>
      <c r="D275" s="2"/>
      <c r="E275" s="2"/>
      <c r="F275" s="2"/>
      <c r="G275" s="2"/>
      <c r="H275" s="2"/>
      <c r="I275" s="5"/>
      <c r="J275" s="5"/>
      <c r="K275" s="2"/>
      <c r="L275" s="2"/>
      <c r="M275" s="2"/>
    </row>
    <row r="276" spans="3:13" s="67" customFormat="1" ht="19.5" customHeight="1">
      <c r="C276" s="71"/>
      <c r="D276" s="71"/>
      <c r="E276" s="71"/>
      <c r="F276" s="71"/>
      <c r="G276" s="72"/>
      <c r="H276" s="72"/>
      <c r="I276" s="73"/>
      <c r="J276" s="73"/>
      <c r="K276" s="74"/>
      <c r="L276" s="71"/>
      <c r="M276" s="71"/>
    </row>
    <row r="277" spans="3:13" s="42" customFormat="1" ht="19.5" customHeight="1">
      <c r="C277" s="75"/>
      <c r="D277" s="75"/>
      <c r="E277" s="75"/>
      <c r="F277" s="75"/>
      <c r="G277" s="75"/>
      <c r="H277" s="76"/>
      <c r="I277" s="77"/>
      <c r="J277" s="77"/>
      <c r="K277" s="78"/>
      <c r="L277" s="75"/>
      <c r="M277" s="75"/>
    </row>
    <row r="278" spans="3:13" ht="15" customHeight="1">
      <c r="C278" s="2"/>
      <c r="D278" s="2"/>
      <c r="E278" s="2"/>
      <c r="F278" s="2"/>
      <c r="G278" s="79"/>
      <c r="H278" s="79"/>
      <c r="I278" s="79"/>
      <c r="J278" s="79"/>
      <c r="K278" s="5"/>
      <c r="L278" s="2"/>
      <c r="M278" s="2"/>
    </row>
    <row r="279" spans="3:13" ht="15" customHeight="1">
      <c r="C279" s="2"/>
      <c r="D279" s="2"/>
      <c r="E279" s="2"/>
      <c r="F279" s="2"/>
      <c r="G279" s="79"/>
      <c r="H279" s="79"/>
      <c r="I279" s="79"/>
      <c r="J279" s="79"/>
      <c r="K279" s="5"/>
      <c r="L279" s="2"/>
      <c r="M279" s="2"/>
    </row>
    <row r="280" spans="3:13" ht="15" customHeight="1">
      <c r="C280" s="2"/>
      <c r="D280" s="2"/>
      <c r="E280" s="2"/>
      <c r="F280" s="2"/>
      <c r="G280" s="79"/>
      <c r="H280" s="79"/>
      <c r="I280" s="79"/>
      <c r="J280" s="79"/>
      <c r="K280" s="5"/>
      <c r="L280" s="2"/>
      <c r="M280" s="2"/>
    </row>
    <row r="281" spans="3:13" ht="19.5" customHeight="1">
      <c r="C281" s="2"/>
      <c r="D281" s="2"/>
      <c r="E281" s="2"/>
      <c r="F281" s="2"/>
      <c r="G281" s="5"/>
      <c r="H281" s="5"/>
      <c r="I281" s="97"/>
      <c r="J281" s="80"/>
      <c r="K281" s="5"/>
      <c r="L281" s="2"/>
      <c r="M281" s="2"/>
    </row>
    <row r="282" spans="3:13" ht="19.5" customHeight="1">
      <c r="C282" s="111"/>
      <c r="D282" s="82"/>
      <c r="E282" s="82"/>
      <c r="F282" s="82"/>
      <c r="G282" s="111"/>
      <c r="H282" s="81"/>
      <c r="I282" s="123"/>
      <c r="J282" s="124"/>
      <c r="K282" s="111"/>
      <c r="L282" s="108"/>
      <c r="M282" s="108"/>
    </row>
    <row r="283" spans="3:13" ht="19.5" customHeight="1">
      <c r="C283" s="111"/>
      <c r="D283" s="108"/>
      <c r="E283" s="111"/>
      <c r="F283" s="111"/>
      <c r="G283" s="111"/>
      <c r="H283" s="106"/>
      <c r="I283" s="125"/>
      <c r="J283" s="106"/>
      <c r="K283" s="111"/>
      <c r="L283" s="106"/>
      <c r="M283" s="82"/>
    </row>
    <row r="284" spans="3:13" ht="19.5" customHeight="1">
      <c r="C284" s="107"/>
      <c r="E284" s="1"/>
      <c r="F284" s="1"/>
      <c r="G284" s="1"/>
      <c r="H284" s="1"/>
      <c r="I284" s="1"/>
      <c r="J284" s="1"/>
      <c r="K284" s="1"/>
      <c r="M284" s="106"/>
    </row>
    <row r="285" spans="3:13" ht="9" customHeight="1">
      <c r="C285" s="107"/>
      <c r="E285" s="1"/>
      <c r="F285" s="1"/>
      <c r="G285" s="1"/>
      <c r="H285" s="1"/>
      <c r="I285" s="1"/>
      <c r="J285" s="1"/>
      <c r="K285" s="1"/>
      <c r="M285" s="106"/>
    </row>
    <row r="286" spans="2:12" ht="19.5" customHeight="1">
      <c r="B286" s="2"/>
      <c r="D286" s="412" t="s">
        <v>255</v>
      </c>
      <c r="E286" s="413"/>
      <c r="F286" s="413"/>
      <c r="G286" s="413"/>
      <c r="H286" s="413"/>
      <c r="I286" s="413"/>
      <c r="J286" s="413"/>
      <c r="K286" s="413"/>
      <c r="L286" s="414"/>
    </row>
    <row r="287" spans="3:15" ht="10.5" customHeight="1">
      <c r="C287" s="2"/>
      <c r="D287" s="2"/>
      <c r="E287" s="2"/>
      <c r="F287" s="2"/>
      <c r="G287" s="5"/>
      <c r="H287" s="5"/>
      <c r="I287" s="97"/>
      <c r="J287" s="80"/>
      <c r="K287" s="5"/>
      <c r="L287" s="2"/>
      <c r="M287" s="2"/>
      <c r="N287" s="342"/>
      <c r="O287" s="343"/>
    </row>
  </sheetData>
  <sheetProtection/>
  <mergeCells count="30">
    <mergeCell ref="C241:C242"/>
    <mergeCell ref="C249:M249"/>
    <mergeCell ref="D286:L286"/>
    <mergeCell ref="D255:L255"/>
    <mergeCell ref="C251:M251"/>
    <mergeCell ref="C250:M250"/>
    <mergeCell ref="C253:M253"/>
    <mergeCell ref="D256:L256"/>
    <mergeCell ref="D257:L257"/>
    <mergeCell ref="C245:C246"/>
    <mergeCell ref="C237:C238"/>
    <mergeCell ref="J243:M244"/>
    <mergeCell ref="C2:C3"/>
    <mergeCell ref="J239:M240"/>
    <mergeCell ref="E7:F8"/>
    <mergeCell ref="B10:N10"/>
    <mergeCell ref="B11:N11"/>
    <mergeCell ref="B12:N12"/>
    <mergeCell ref="J231:M232"/>
    <mergeCell ref="B155:N155"/>
    <mergeCell ref="J235:M236"/>
    <mergeCell ref="B47:N47"/>
    <mergeCell ref="C233:C234"/>
    <mergeCell ref="B21:N21"/>
    <mergeCell ref="B225:N225"/>
    <mergeCell ref="C229:C230"/>
    <mergeCell ref="E229:F229"/>
    <mergeCell ref="J229:M229"/>
    <mergeCell ref="E230:F230"/>
    <mergeCell ref="B130:N130"/>
  </mergeCells>
  <hyperlinks>
    <hyperlink ref="H341:K341" r:id="rId1" display="http://www.plumi.ru/automobile_bat.htm"/>
    <hyperlink ref="D325" r:id="rId2" display="http://www.plumi.ru/"/>
    <hyperlink ref="D328:M328" location="'если нет принтера'!C3" display="'если нет принтера'!C3"/>
    <hyperlink ref="I342:K342" r:id="rId3" display="http://www.plumi.ru/automobile_bat.htm"/>
    <hyperlink ref="J346:K346" r:id="rId4" display="http://www.accumulatory.ru/"/>
    <hyperlink ref="H351" r:id="rId5" display="http://www.plumi.ru/dostavka.htm"/>
    <hyperlink ref="J346" r:id="rId6" display="http://www.plumi.ru/accumulatory.htm"/>
    <hyperlink ref="K346" r:id="rId7" display="http://www.plumi.ru/accumulatory.htm"/>
    <hyperlink ref="H340:K340" r:id="rId8" display="http://www.plumi.ru/automobile_bat.htm"/>
    <hyperlink ref="D324" r:id="rId9" display="http://www.plumi.ru/"/>
    <hyperlink ref="D327:M327" location="'если нет принтера'!C3" display="'если нет принтера'!C3"/>
    <hyperlink ref="I341:K341" r:id="rId10" display="http://www.plumi.ru/automobile_bat.htm"/>
    <hyperlink ref="J345:K345" r:id="rId11" display="http://www.accumulatory.ru/"/>
    <hyperlink ref="H350" r:id="rId12" display="http://www.plumi.ru/dostavka.htm"/>
    <hyperlink ref="J345" r:id="rId13" display="http://www.plumi.ru/accumulatory.htm"/>
    <hyperlink ref="K345" r:id="rId14" display="http://www.plumi.ru/accumulatory.htm"/>
  </hyperlinks>
  <printOptions horizontalCentered="1"/>
  <pageMargins left="0.1968503937007874" right="0" top="0" bottom="0" header="0" footer="0"/>
  <pageSetup horizontalDpi="600" verticalDpi="600" orientation="portrait" paperSize="9" scale="75" r:id="rId16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Яndex: Mossow offis AMOS (0)</dc:title>
  <dc:subject/>
  <dc:creator>Сергей Фёдорович</dc:creator>
  <cp:keywords/>
  <dc:description/>
  <cp:lastModifiedBy>Сергей</cp:lastModifiedBy>
  <cp:lastPrinted>2012-02-22T17:47:16Z</cp:lastPrinted>
  <dcterms:created xsi:type="dcterms:W3CDTF">2005-01-22T20:57:07Z</dcterms:created>
  <dcterms:modified xsi:type="dcterms:W3CDTF">2012-05-13T10:18:59Z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